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48" firstSheet="4" activeTab="8"/>
  </bookViews>
  <sheets>
    <sheet name="1-封面" sheetId="7" r:id="rId1"/>
    <sheet name="2-目录" sheetId="13" r:id="rId2"/>
    <sheet name="附表01-统计表" sheetId="11" r:id="rId3"/>
    <sheet name="附表02-内部审批表" sheetId="23" r:id="rId4"/>
    <sheet name="附表03-1-1处置申请表（设备＜20万）" sheetId="14" r:id="rId5"/>
    <sheet name="附表03-1-1处置申请表（设备＜20万）_1" sheetId="24" r:id="rId6"/>
    <sheet name="附表03-4家具" sheetId="29" r:id="rId7"/>
    <sheet name="附表03-5无形资产" sheetId="30" r:id="rId8"/>
    <sheet name="附表03-7附件-固定资产明细" sheetId="21" r:id="rId9"/>
    <sheet name="附表03-8附件-无形资产明细" sheetId="34" r:id="rId10"/>
    <sheet name="附件03-10附件-闲置资产明细" sheetId="36" r:id="rId11"/>
    <sheet name="附表03-11盘盈资产明细" sheetId="37" r:id="rId12"/>
    <sheet name="附表03-12附件-专家" sheetId="22" r:id="rId13"/>
    <sheet name="表1填写示例" sheetId="9" state="hidden" r:id="rId14"/>
  </sheets>
  <definedNames>
    <definedName name="_xlnm.Print_Titles" localSheetId="13">表1填写示例!$5:$5</definedName>
  </definedNames>
  <calcPr calcId="144525"/>
</workbook>
</file>

<file path=xl/sharedStrings.xml><?xml version="1.0" encoding="utf-8"?>
<sst xmlns="http://schemas.openxmlformats.org/spreadsheetml/2006/main" count="2409" uniqueCount="1043">
  <si>
    <t>单位代码：108</t>
  </si>
  <si>
    <t>苏州大学资产清查盘点报表</t>
  </si>
  <si>
    <t>（2023年）</t>
  </si>
  <si>
    <t>单位名称（盖章）：</t>
  </si>
  <si>
    <t>物理科学与技术学院</t>
  </si>
  <si>
    <t xml:space="preserve">清查基准日：                </t>
  </si>
  <si>
    <t>单位负责人（签字）：</t>
  </si>
  <si>
    <t>资产分管领导（签字）：</t>
  </si>
  <si>
    <t xml:space="preserve">填报人（签字）：                  </t>
  </si>
  <si>
    <t>填报日期：</t>
  </si>
  <si>
    <t>国有资产管理处印制</t>
  </si>
  <si>
    <t>目  录</t>
  </si>
  <si>
    <t>资产盘点结果统计表</t>
  </si>
  <si>
    <t>国有资产处置内部审批表（或有）</t>
  </si>
  <si>
    <t>资产处置申请表（含技术鉴定表）（或有）</t>
  </si>
  <si>
    <t>设备处置申请表（含技术鉴定表）（或有）</t>
  </si>
  <si>
    <t>陈列品处置申请表（含技术鉴定表）（或有）</t>
  </si>
  <si>
    <t>图书处置申请表（含技术鉴定表）（或有）</t>
  </si>
  <si>
    <t>家具、用具、装具处置申请表（含技术鉴定表）（或有）</t>
  </si>
  <si>
    <t>无形资产处置申请表（含技术鉴定表）（或有）</t>
  </si>
  <si>
    <t>低值资产处置申请表（含技术鉴定表）（或有）</t>
  </si>
  <si>
    <t>申请处置固定资产明细（或有）</t>
  </si>
  <si>
    <t>申请处置无形资产明细（或有）</t>
  </si>
  <si>
    <t>申请处置低值耐用资产明细（或有）</t>
  </si>
  <si>
    <t>3.10</t>
  </si>
  <si>
    <t>闲置资产明细（或有）</t>
  </si>
  <si>
    <t>3.11</t>
  </si>
  <si>
    <t>盘盈资产明细(或有)</t>
  </si>
  <si>
    <t>3.12</t>
  </si>
  <si>
    <t>专家组成员名单（或有）</t>
  </si>
  <si>
    <t>苏州大学资产盘点统计表</t>
  </si>
  <si>
    <t>单位名称（章）：</t>
  </si>
  <si>
    <t>单位代码：</t>
  </si>
  <si>
    <t>大类名称</t>
  </si>
  <si>
    <t>盘实</t>
  </si>
  <si>
    <t>盘亏</t>
  </si>
  <si>
    <t>盘盈</t>
  </si>
  <si>
    <t>合计</t>
  </si>
  <si>
    <t>在用</t>
  </si>
  <si>
    <t>报废</t>
  </si>
  <si>
    <t>闲置</t>
  </si>
  <si>
    <t>资产数量（台、套）</t>
  </si>
  <si>
    <t>原值（元）</t>
  </si>
  <si>
    <t>房屋及构筑物</t>
  </si>
  <si>
    <t>通用设备</t>
  </si>
  <si>
    <t>专用设备</t>
  </si>
  <si>
    <t>文物、陈列品</t>
  </si>
  <si>
    <t>图书、档案</t>
  </si>
  <si>
    <t>家具、用具、装具</t>
  </si>
  <si>
    <t>小计</t>
  </si>
  <si>
    <t>无形资产</t>
  </si>
  <si>
    <t>低值资产</t>
  </si>
  <si>
    <t>苏州大学国有资产处置内部审批表</t>
  </si>
  <si>
    <t>单位名称：物理科学与技术学院</t>
  </si>
  <si>
    <t>2024年05月30日</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</si>
  <si>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</si>
  <si>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</si>
  <si>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</si>
  <si>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</si>
  <si>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</si>
  <si>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</si>
  <si>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</si>
  <si>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</si>
  <si>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</si>
  <si>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</si>
  <si>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</si>
  <si>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</si>
  <si>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资产分管领导：</t>
  </si>
  <si>
    <t>资产部门负责人：</t>
  </si>
  <si>
    <t>经办人：</t>
  </si>
  <si>
    <t xml:space="preserve">           年  月  日  </t>
  </si>
  <si>
    <t xml:space="preserve">                  年  月  日</t>
  </si>
  <si>
    <t>苏州大学设备（单价＜20万元）处置申请表</t>
  </si>
  <si>
    <t xml:space="preserve">申请单位：                       </t>
  </si>
  <si>
    <t>申请日期：2024-05-30</t>
  </si>
  <si>
    <t>资产类别</t>
  </si>
  <si>
    <t>设备</t>
  </si>
  <si>
    <t>处置方式（报损须附相关材料）：</t>
  </si>
  <si>
    <r>
      <rPr>
        <sz val="14"/>
        <color indexed="8"/>
        <rFont val="Wingdings 2"/>
        <charset val="2"/>
      </rPr>
      <t>R</t>
    </r>
    <r>
      <rPr>
        <sz val="14"/>
        <color indexed="8"/>
        <rFont val="宋体"/>
        <charset val="134"/>
      </rPr>
      <t>报废</t>
    </r>
    <r>
      <rPr>
        <sz val="14"/>
        <color indexed="8"/>
        <rFont val="Times New Roman"/>
        <charset val="134"/>
      </rPr>
      <t xml:space="preserve">       </t>
    </r>
    <r>
      <rPr>
        <sz val="14"/>
        <color indexed="8"/>
        <rFont val="宋体"/>
        <charset val="134"/>
      </rPr>
      <t>□报损</t>
    </r>
  </si>
  <si>
    <t>拟处置原因：</t>
  </si>
  <si>
    <t>日期：    年   月   日</t>
  </si>
  <si>
    <t>专家组鉴定意见（资产使用单位组织鉴定）：</t>
  </si>
  <si>
    <t>专家组成员签字：</t>
  </si>
  <si>
    <t>资产使用单位（盖章）审核意见：</t>
  </si>
  <si>
    <t>资产管理员（签字）：          单位负责人（签字）：</t>
  </si>
  <si>
    <t>国有资产管理处（盖章）审核意见：</t>
  </si>
  <si>
    <t>审核人（签字）：</t>
  </si>
  <si>
    <t>说明：1、申请表一式两份，一份交国资处，一份留资产使用单位存档。</t>
  </si>
  <si>
    <t>2、拟处置资产明细见附件。</t>
  </si>
  <si>
    <t>3、专家组成员名单见附件。</t>
  </si>
  <si>
    <r>
      <rPr>
        <sz val="14"/>
        <color indexed="8"/>
        <rFont val="宋体"/>
        <charset val="134"/>
      </rPr>
      <t>□报废</t>
    </r>
    <r>
      <rPr>
        <sz val="14"/>
        <color indexed="8"/>
        <rFont val="Times New Roman"/>
        <charset val="134"/>
      </rPr>
      <t xml:space="preserve">       </t>
    </r>
    <r>
      <rPr>
        <sz val="14"/>
        <color indexed="8"/>
        <rFont val="Wingdings 2"/>
        <charset val="2"/>
      </rPr>
      <t>R</t>
    </r>
    <r>
      <rPr>
        <sz val="14"/>
        <color indexed="8"/>
        <rFont val="宋体"/>
        <charset val="134"/>
      </rPr>
      <t>报损</t>
    </r>
  </si>
  <si>
    <t>苏州大学家具、用具、装具处置申请表</t>
  </si>
  <si>
    <t>申请单位：物理科学与技术学院</t>
  </si>
  <si>
    <t xml:space="preserve"> </t>
  </si>
  <si>
    <t>苏州大学无形资产处置申请表</t>
  </si>
  <si>
    <t>专家组鉴定意见（归口管理部门组织鉴定）：</t>
  </si>
  <si>
    <t>附件：申请处置固定资产明细</t>
  </si>
  <si>
    <r>
      <rPr>
        <sz val="12"/>
        <color theme="1"/>
        <rFont val="宋体"/>
        <charset val="134"/>
      </rPr>
      <t>资产使用单位（章）：</t>
    </r>
    <r>
      <rPr>
        <u/>
        <sz val="12"/>
        <color indexed="8"/>
        <rFont val="宋体"/>
        <charset val="134"/>
      </rPr>
      <t xml:space="preserve">                              </t>
    </r>
  </si>
  <si>
    <t>资产编号</t>
  </si>
  <si>
    <t>资产名称</t>
  </si>
  <si>
    <t>型号</t>
  </si>
  <si>
    <t>规格</t>
  </si>
  <si>
    <t>净值（元）</t>
  </si>
  <si>
    <t>保管人</t>
  </si>
  <si>
    <t>购置日期</t>
  </si>
  <si>
    <t>处置方式</t>
  </si>
  <si>
    <t>00026676</t>
  </si>
  <si>
    <t>超声波清洗器</t>
  </si>
  <si>
    <t>UP50</t>
  </si>
  <si>
    <t>无</t>
  </si>
  <si>
    <t>叶超</t>
  </si>
  <si>
    <t>2006-12-01</t>
  </si>
  <si>
    <t>拟报废</t>
  </si>
  <si>
    <t>00026847</t>
  </si>
  <si>
    <t>微型电子计算机</t>
  </si>
  <si>
    <t>风行　R3</t>
  </si>
  <si>
    <t>2G/320G/20"LCD</t>
  </si>
  <si>
    <t>刘琳020101</t>
  </si>
  <si>
    <t>2010-04-01</t>
  </si>
  <si>
    <t>00026849</t>
  </si>
  <si>
    <t>8000</t>
  </si>
  <si>
    <t>2G/500G/20"LCD</t>
  </si>
  <si>
    <t>2010-12-01</t>
  </si>
  <si>
    <t>00026883</t>
  </si>
  <si>
    <t>锐翔US352</t>
  </si>
  <si>
    <t>1.8G/2G/250G/19"LCD/DVD</t>
  </si>
  <si>
    <t>2009-02-01</t>
  </si>
  <si>
    <t>00026884</t>
  </si>
  <si>
    <t>1.8G/2G/250G/19"LCD</t>
  </si>
  <si>
    <t>00052605</t>
  </si>
  <si>
    <t>实验台</t>
  </si>
  <si>
    <t>徐亚东</t>
  </si>
  <si>
    <t>2010-09-15</t>
  </si>
  <si>
    <t>00083574</t>
  </si>
  <si>
    <t>实验桌连椅</t>
  </si>
  <si>
    <t>2011-03-14</t>
  </si>
  <si>
    <t>00083709</t>
  </si>
  <si>
    <t>00083927</t>
  </si>
  <si>
    <t>软木板</t>
  </si>
  <si>
    <t>2011-04-19</t>
  </si>
  <si>
    <t>00151452</t>
  </si>
  <si>
    <t>台式离心机</t>
  </si>
  <si>
    <t>V120469（28438）</t>
  </si>
  <si>
    <t>*</t>
  </si>
  <si>
    <t>董雯</t>
  </si>
  <si>
    <t>2011-09-01</t>
  </si>
  <si>
    <t>00197372</t>
  </si>
  <si>
    <t>冰箱</t>
  </si>
  <si>
    <t>ZBM1990KVAS</t>
  </si>
  <si>
    <t>199L</t>
  </si>
  <si>
    <t>张卫东</t>
  </si>
  <si>
    <t>2013-10-24</t>
  </si>
  <si>
    <t>00201067</t>
  </si>
  <si>
    <t>微型电子计算机（平板电脑）</t>
  </si>
  <si>
    <t>4G版</t>
  </si>
  <si>
    <t>64位A7处理器　ios7.0　，7.9英寸</t>
  </si>
  <si>
    <t>陈高健</t>
  </si>
  <si>
    <t>2013-11-28</t>
  </si>
  <si>
    <t>00201068</t>
  </si>
  <si>
    <t>笔记本电脑</t>
  </si>
  <si>
    <t>X230S</t>
  </si>
  <si>
    <t>8G/1TB+24GB/14"</t>
  </si>
  <si>
    <t>00254169</t>
  </si>
  <si>
    <t>付柜</t>
  </si>
  <si>
    <t>A-022</t>
  </si>
  <si>
    <t>120*40*65</t>
  </si>
  <si>
    <t>2015-03-10</t>
  </si>
  <si>
    <t>00257005</t>
  </si>
  <si>
    <t>DELL　9020MT</t>
  </si>
  <si>
    <t>I7-4790/16G/1T/21.5"</t>
  </si>
  <si>
    <t>王雪峰09WZ05</t>
  </si>
  <si>
    <t>2015-04-13</t>
  </si>
  <si>
    <t>00257055</t>
  </si>
  <si>
    <t>激光打印机</t>
  </si>
  <si>
    <t>HP　1020</t>
  </si>
  <si>
    <t>朱利平</t>
  </si>
  <si>
    <t>2015-04-23</t>
  </si>
  <si>
    <t>00257100</t>
  </si>
  <si>
    <t>acer　E3-111-COE2</t>
  </si>
  <si>
    <t>四核N2930/4G/500G/11.6"</t>
  </si>
  <si>
    <t>汤如俊</t>
  </si>
  <si>
    <t>2015-04-06</t>
  </si>
  <si>
    <t>00261013</t>
  </si>
  <si>
    <t>复射式直流检流计</t>
  </si>
  <si>
    <t>AC15/4</t>
  </si>
  <si>
    <t>孙宝印</t>
  </si>
  <si>
    <t>2015-09-09</t>
  </si>
  <si>
    <t>00261014</t>
  </si>
  <si>
    <t>00261015</t>
  </si>
  <si>
    <t>00261016</t>
  </si>
  <si>
    <t>00261017</t>
  </si>
  <si>
    <t>00261018</t>
  </si>
  <si>
    <t>00261019</t>
  </si>
  <si>
    <t>00261020</t>
  </si>
  <si>
    <t>00261021</t>
  </si>
  <si>
    <t>00261022</t>
  </si>
  <si>
    <t>00261023</t>
  </si>
  <si>
    <t>00261024</t>
  </si>
  <si>
    <t>00261025</t>
  </si>
  <si>
    <t>00007645</t>
  </si>
  <si>
    <t>示波器</t>
  </si>
  <si>
    <t>TDS1002</t>
  </si>
  <si>
    <t>顾妍</t>
  </si>
  <si>
    <t>2005-10-01</t>
  </si>
  <si>
    <t>00007654</t>
  </si>
  <si>
    <t>00007671</t>
  </si>
  <si>
    <t>00007711</t>
  </si>
  <si>
    <t>00007713</t>
  </si>
  <si>
    <t>00025925</t>
  </si>
  <si>
    <t>直流稳压电源</t>
  </si>
  <si>
    <t>120V/1A</t>
  </si>
  <si>
    <t>2010-03-01</t>
  </si>
  <si>
    <t>00026048</t>
  </si>
  <si>
    <t>电子天平</t>
  </si>
  <si>
    <t>MP200A</t>
  </si>
  <si>
    <t>2005-04-01</t>
  </si>
  <si>
    <t>00026088</t>
  </si>
  <si>
    <t>紫外可见分光光度计</t>
  </si>
  <si>
    <t>UV1000</t>
  </si>
  <si>
    <t>00026116</t>
  </si>
  <si>
    <t>溅射镀膜机[溅射设备]</t>
  </si>
  <si>
    <t>磁控与激光复合镀膜机</t>
  </si>
  <si>
    <t>MLD240　　样品加</t>
  </si>
  <si>
    <t>郑分刚</t>
  </si>
  <si>
    <t>1997-07-01</t>
  </si>
  <si>
    <t>00026389</t>
  </si>
  <si>
    <t>AL104</t>
  </si>
  <si>
    <t>2010-06-01</t>
  </si>
  <si>
    <t>00026391</t>
  </si>
  <si>
    <t>精密天平</t>
  </si>
  <si>
    <t>葛水兵</t>
  </si>
  <si>
    <t>2009-10-01</t>
  </si>
  <si>
    <t>00026423</t>
  </si>
  <si>
    <t>氦氖激光器</t>
  </si>
  <si>
    <t>270</t>
  </si>
  <si>
    <t>00026437</t>
  </si>
  <si>
    <t>分析天平</t>
  </si>
  <si>
    <t>AL204</t>
  </si>
  <si>
    <t>00026457</t>
  </si>
  <si>
    <t>鼓风干燥箱</t>
  </si>
  <si>
    <t>DHG-9023A1</t>
  </si>
  <si>
    <t>2011-01-01</t>
  </si>
  <si>
    <t>00026544</t>
  </si>
  <si>
    <t>高强防潮柜</t>
  </si>
  <si>
    <t>ADL-68</t>
  </si>
  <si>
    <t>00087197</t>
  </si>
  <si>
    <t>书柜</t>
  </si>
  <si>
    <t>00147582</t>
  </si>
  <si>
    <t>磁力搅拌器</t>
  </si>
  <si>
    <t>RCT</t>
  </si>
  <si>
    <t>杨朝晖</t>
  </si>
  <si>
    <t>2011-05-12</t>
  </si>
  <si>
    <t>00181098</t>
  </si>
  <si>
    <t>thinkpad　E430</t>
  </si>
  <si>
    <t>i5/2G/500G/14"</t>
  </si>
  <si>
    <t>2013-02-20</t>
  </si>
  <si>
    <t>00181174</t>
  </si>
  <si>
    <t>惠普打印机</t>
  </si>
  <si>
    <t>401d</t>
  </si>
  <si>
    <t>刘晓佳</t>
  </si>
  <si>
    <t>2013-02-21</t>
  </si>
  <si>
    <t>00189832</t>
  </si>
  <si>
    <t>数字式直流稳压电源</t>
  </si>
  <si>
    <t>GPC-1850D</t>
  </si>
  <si>
    <t>石子亮</t>
  </si>
  <si>
    <t>2013-08-08</t>
  </si>
  <si>
    <t>00189834</t>
  </si>
  <si>
    <t>除湿机</t>
  </si>
  <si>
    <t>CJF-15SW</t>
  </si>
  <si>
    <t>2013-08-05</t>
  </si>
  <si>
    <t>00204037</t>
  </si>
  <si>
    <t>单反相机</t>
  </si>
  <si>
    <t>D800</t>
  </si>
  <si>
    <t>像素3600</t>
  </si>
  <si>
    <t>刘波</t>
  </si>
  <si>
    <t>2013-12-11</t>
  </si>
  <si>
    <t>00232411</t>
  </si>
  <si>
    <t>BSA224S</t>
  </si>
  <si>
    <t>0.1mg,　220g</t>
  </si>
  <si>
    <t>李亮12N063</t>
  </si>
  <si>
    <t>2014-03-03</t>
  </si>
  <si>
    <t>00254733</t>
  </si>
  <si>
    <t>ThinkPadS1　Yoga（20CDA06NCD）</t>
  </si>
  <si>
    <t>i7-4510U/8G/500G/12.5"</t>
  </si>
  <si>
    <t>2015-03-14</t>
  </si>
  <si>
    <t>00254835</t>
  </si>
  <si>
    <t>文件柜</t>
  </si>
  <si>
    <t>180*82*42cm</t>
  </si>
  <si>
    <t>00268363</t>
  </si>
  <si>
    <t>微型电子计算机(平板电脑)</t>
  </si>
  <si>
    <t>台电win8平板</t>
  </si>
  <si>
    <t>Inter/1G/64G/10"</t>
  </si>
  <si>
    <t>高东梁</t>
  </si>
  <si>
    <t>2015-07-21</t>
  </si>
  <si>
    <t>00278640</t>
  </si>
  <si>
    <t>Ipad　pro</t>
  </si>
  <si>
    <t>9.7寸/wifi/128G</t>
  </si>
  <si>
    <t>2016-05-11</t>
  </si>
  <si>
    <t>00284445</t>
  </si>
  <si>
    <t>联想YOGA4PRO</t>
  </si>
  <si>
    <t>I5-6200/8G/256G/13.3</t>
  </si>
  <si>
    <t>2016-08-31</t>
  </si>
  <si>
    <t>拟报损</t>
  </si>
  <si>
    <t>00284446</t>
  </si>
  <si>
    <t>00290015</t>
  </si>
  <si>
    <t>奔图6550NW</t>
  </si>
  <si>
    <t>一体机（打印，扫描，</t>
  </si>
  <si>
    <t>杨俊义</t>
  </si>
  <si>
    <t>2016-09-25</t>
  </si>
  <si>
    <t>00112442</t>
  </si>
  <si>
    <t>会议椅</t>
  </si>
  <si>
    <t>吕冬丽</t>
  </si>
  <si>
    <t>2010-11-04</t>
  </si>
  <si>
    <t>00112683</t>
  </si>
  <si>
    <t>00155772</t>
  </si>
  <si>
    <t>250B</t>
  </si>
  <si>
    <t>2011-06-01</t>
  </si>
  <si>
    <t>00155773</t>
  </si>
  <si>
    <t>00228174</t>
  </si>
  <si>
    <t>空气净化器</t>
  </si>
  <si>
    <t>410B</t>
  </si>
  <si>
    <t>陈垂针</t>
  </si>
  <si>
    <t>2014-02-25</t>
  </si>
  <si>
    <t>00228183</t>
  </si>
  <si>
    <t>旋片式真空泵</t>
  </si>
  <si>
    <t>2XZ-4</t>
  </si>
  <si>
    <t>张晓华</t>
  </si>
  <si>
    <t>2013-12-24</t>
  </si>
  <si>
    <t>00231557</t>
  </si>
  <si>
    <t>MacBook　Pro　ME864CH/A</t>
  </si>
  <si>
    <t>4G/128G/13.3"</t>
  </si>
  <si>
    <t>2014-01-01</t>
  </si>
  <si>
    <t>00231721</t>
  </si>
  <si>
    <t>三人茶几</t>
  </si>
  <si>
    <t>橡木</t>
  </si>
  <si>
    <t>2014-03-26</t>
  </si>
  <si>
    <t>00235580</t>
  </si>
  <si>
    <t>磁力搅拌器（数显）</t>
  </si>
  <si>
    <t>5019825</t>
  </si>
  <si>
    <t>2014-05-12</t>
  </si>
  <si>
    <t>00237971</t>
  </si>
  <si>
    <t>氙灯光源系统</t>
  </si>
  <si>
    <t>CEL-HXUV300</t>
  </si>
  <si>
    <t>2013-12-13</t>
  </si>
  <si>
    <t>00237973</t>
  </si>
  <si>
    <t>光斑调节器</t>
  </si>
  <si>
    <t>00255132</t>
  </si>
  <si>
    <t>CCD密立根油滴实验仪</t>
  </si>
  <si>
    <t>OM99S</t>
  </si>
  <si>
    <t>10"</t>
  </si>
  <si>
    <t>2015-03-16</t>
  </si>
  <si>
    <t>00255133</t>
  </si>
  <si>
    <t>00255135</t>
  </si>
  <si>
    <t>00255136</t>
  </si>
  <si>
    <t>00255224</t>
  </si>
  <si>
    <t>DELl　3010T</t>
  </si>
  <si>
    <t>i3/2G/250G/21.5"</t>
  </si>
  <si>
    <t>2015-03-26</t>
  </si>
  <si>
    <t>00272312</t>
  </si>
  <si>
    <t>微型电子计算机（主机）</t>
  </si>
  <si>
    <t>组装</t>
  </si>
  <si>
    <t>i7/16G/250G</t>
  </si>
  <si>
    <t>高雷</t>
  </si>
  <si>
    <t>2015-12-11</t>
  </si>
  <si>
    <t>00272314</t>
  </si>
  <si>
    <t>00301203</t>
  </si>
  <si>
    <t>i7-6700/8G　2133/wd　1T（无显示器）</t>
  </si>
  <si>
    <t>2016-11-21</t>
  </si>
  <si>
    <t>00301204</t>
  </si>
  <si>
    <t>00301205</t>
  </si>
  <si>
    <t>00301427</t>
  </si>
  <si>
    <t>扬天</t>
  </si>
  <si>
    <t>i7-6700/8G/1T</t>
  </si>
  <si>
    <t>2016-12-04</t>
  </si>
  <si>
    <t>00301446</t>
  </si>
  <si>
    <t>ThinkpadT450</t>
  </si>
  <si>
    <t>i5/4G/500G/14"</t>
  </si>
  <si>
    <t>2016-12-06</t>
  </si>
  <si>
    <t>00303552</t>
  </si>
  <si>
    <t>AmacbookPro</t>
  </si>
  <si>
    <t>i5/8G/128G/13"</t>
  </si>
  <si>
    <t>2016-12-12</t>
  </si>
  <si>
    <t>00303553</t>
  </si>
  <si>
    <t>00307423</t>
  </si>
  <si>
    <t>DELL　7040MT</t>
  </si>
  <si>
    <t>i7/16g/1T/24寸</t>
  </si>
  <si>
    <t>2017-03-21</t>
  </si>
  <si>
    <t>00315158</t>
  </si>
  <si>
    <t>T470P</t>
  </si>
  <si>
    <t>i7/32G/1TB/14寸</t>
  </si>
  <si>
    <t>须萍</t>
  </si>
  <si>
    <t>2017-06-19</t>
  </si>
  <si>
    <t>00315160</t>
  </si>
  <si>
    <t>Thinkpad　T460p</t>
  </si>
  <si>
    <t>i5/8g/500g/14寸</t>
  </si>
  <si>
    <t>2017-06-07</t>
  </si>
  <si>
    <t>00268434</t>
  </si>
  <si>
    <t>i7/8G/2T/23"</t>
  </si>
  <si>
    <t>2015-09-22</t>
  </si>
  <si>
    <t>00272619</t>
  </si>
  <si>
    <t>iPad　Pro</t>
  </si>
  <si>
    <t>iOS9/4G/128G/12.9"</t>
  </si>
  <si>
    <t>2015-12-13</t>
  </si>
  <si>
    <t>00274670</t>
  </si>
  <si>
    <t>ThinkPad　T450S</t>
  </si>
  <si>
    <t>i5-5200/4G/256G/14"</t>
  </si>
  <si>
    <t>2016-01-15</t>
  </si>
  <si>
    <t>00274866</t>
  </si>
  <si>
    <t>THINKPAD　T450</t>
  </si>
  <si>
    <t>i5/4GB//1TB/14"</t>
  </si>
  <si>
    <t>2016-02-01</t>
  </si>
  <si>
    <t>00274895</t>
  </si>
  <si>
    <t>Think　Pad　E460</t>
  </si>
  <si>
    <t>2016-01-01</t>
  </si>
  <si>
    <t>00285608</t>
  </si>
  <si>
    <t>平板电脑</t>
  </si>
  <si>
    <t>Apple　ipad　mini　4</t>
  </si>
  <si>
    <t>ipadmini/16G/7.9"</t>
  </si>
  <si>
    <t>2016-08-16</t>
  </si>
  <si>
    <t>00292065</t>
  </si>
  <si>
    <t>i7/16g/1T/21.5</t>
  </si>
  <si>
    <t>2016-10-20</t>
  </si>
  <si>
    <t>00292071</t>
  </si>
  <si>
    <t>00292072</t>
  </si>
  <si>
    <t>00292073</t>
  </si>
  <si>
    <t>00300274</t>
  </si>
  <si>
    <t>天逸5060</t>
  </si>
  <si>
    <t>I5/8G/1T/（无显示器）</t>
  </si>
  <si>
    <t>赵承良</t>
  </si>
  <si>
    <t>2016-11-25</t>
  </si>
  <si>
    <t>00300276</t>
  </si>
  <si>
    <t>I7/8G/1T/（无显示器）</t>
  </si>
  <si>
    <t>00306494</t>
  </si>
  <si>
    <t>电子词典</t>
  </si>
  <si>
    <t>A30T</t>
  </si>
  <si>
    <t>16GB、950mh</t>
  </si>
  <si>
    <t>2017-02-24</t>
  </si>
  <si>
    <t>00306497</t>
  </si>
  <si>
    <t>7040MT</t>
  </si>
  <si>
    <t>i7/16G/1TB/21.5</t>
  </si>
  <si>
    <t>2017-03-03</t>
  </si>
  <si>
    <t>00309648</t>
  </si>
  <si>
    <t>台电Tbook12s</t>
  </si>
  <si>
    <t>双系统4G/64G/12.2寸</t>
  </si>
  <si>
    <t>2017-03-24</t>
  </si>
  <si>
    <t>00315424</t>
  </si>
  <si>
    <t>OMT智能感应麦克风</t>
  </si>
  <si>
    <t>K-308</t>
  </si>
  <si>
    <t>2017-05-11</t>
  </si>
  <si>
    <t>00315425</t>
  </si>
  <si>
    <t>00315459</t>
  </si>
  <si>
    <t>MORIN专业音频功率放大器</t>
  </si>
  <si>
    <t>M-2350</t>
  </si>
  <si>
    <t>2017-05-05</t>
  </si>
  <si>
    <t>00318235</t>
  </si>
  <si>
    <t>微型电子计算机（组装）</t>
  </si>
  <si>
    <t>ThinkCentreM4500</t>
  </si>
  <si>
    <t>I5-4590/4G/1T/31.5"</t>
  </si>
  <si>
    <t>冯岩</t>
  </si>
  <si>
    <t>2017-09-19</t>
  </si>
  <si>
    <t>00320639</t>
  </si>
  <si>
    <t>标准投影仪</t>
  </si>
  <si>
    <t>SONY　VPL-EX450</t>
  </si>
  <si>
    <t>3600</t>
  </si>
  <si>
    <t>2017-10-24</t>
  </si>
  <si>
    <t>00320929</t>
  </si>
  <si>
    <t>索尼VPL-CW279</t>
  </si>
  <si>
    <t>2017-10-10</t>
  </si>
  <si>
    <t>00320314</t>
  </si>
  <si>
    <t>便携式工作站</t>
  </si>
  <si>
    <t>戴尔T5810</t>
  </si>
  <si>
    <t>E5-1650V4/32G/2T+256SSD/无显示器</t>
  </si>
  <si>
    <t>2017-10-18</t>
  </si>
  <si>
    <t>00323665</t>
  </si>
  <si>
    <t>M4000K</t>
  </si>
  <si>
    <t>I5/4G/1T/20'</t>
  </si>
  <si>
    <t>罗晓琴</t>
  </si>
  <si>
    <t>2017-11-17</t>
  </si>
  <si>
    <t>00325811</t>
  </si>
  <si>
    <t>文件橱</t>
  </si>
  <si>
    <t>900*400*1900</t>
  </si>
  <si>
    <t>2017-11-30</t>
  </si>
  <si>
    <t>00325812</t>
  </si>
  <si>
    <t>00325813</t>
  </si>
  <si>
    <t>00325814</t>
  </si>
  <si>
    <t>00325815</t>
  </si>
  <si>
    <t>00093507</t>
  </si>
  <si>
    <t>2010-06-21</t>
  </si>
  <si>
    <t>00093521</t>
  </si>
  <si>
    <t>2010-07-02</t>
  </si>
  <si>
    <t>00093596</t>
  </si>
  <si>
    <t>00093653</t>
  </si>
  <si>
    <t>00093680</t>
  </si>
  <si>
    <t>00148027</t>
  </si>
  <si>
    <t>液体表面张力系数测定仪</t>
  </si>
  <si>
    <t>FD-NST-A</t>
  </si>
  <si>
    <t>2011-08-23</t>
  </si>
  <si>
    <t>00148064</t>
  </si>
  <si>
    <t>落球法液体粘滞系数测定仪</t>
  </si>
  <si>
    <t>DH4606</t>
  </si>
  <si>
    <t>00148067</t>
  </si>
  <si>
    <t>00148078</t>
  </si>
  <si>
    <t>转动惯量测试仪</t>
  </si>
  <si>
    <t>DH4601A</t>
  </si>
  <si>
    <t>00148079</t>
  </si>
  <si>
    <t>00154858</t>
  </si>
  <si>
    <t>真空泵</t>
  </si>
  <si>
    <t>2XZ-4　型系列双级旋片式真空泵</t>
  </si>
  <si>
    <t>0.55kw/380V</t>
  </si>
  <si>
    <t>2011-11-25</t>
  </si>
  <si>
    <t>00155135</t>
  </si>
  <si>
    <t>佳能ic　MF8350cdn</t>
  </si>
  <si>
    <t>2011-11-15</t>
  </si>
  <si>
    <t>00175407</t>
  </si>
  <si>
    <t>超纯水机</t>
  </si>
  <si>
    <t>UPH-I-10T</t>
  </si>
  <si>
    <t>2012-11-22</t>
  </si>
  <si>
    <t>00185189</t>
  </si>
  <si>
    <t>氙灯冷光源</t>
  </si>
  <si>
    <t>XD300W</t>
  </si>
  <si>
    <t>2013-04-03</t>
  </si>
  <si>
    <t>00185190</t>
  </si>
  <si>
    <t>00203196</t>
  </si>
  <si>
    <t>ipad　mini　WLAN　A1489</t>
  </si>
  <si>
    <t>16G/64位A7处理器ios7.0/7.9"</t>
  </si>
  <si>
    <t>2013-12-06</t>
  </si>
  <si>
    <t>00242056</t>
  </si>
  <si>
    <t>ThinkPad　T440</t>
  </si>
  <si>
    <t>i7-4501U/8G/1T/14"</t>
  </si>
  <si>
    <t>2014-10-07</t>
  </si>
  <si>
    <t>00253291</t>
  </si>
  <si>
    <t>循环水冷机组</t>
  </si>
  <si>
    <t>BLK2-25YS-B</t>
  </si>
  <si>
    <t>苏晓东</t>
  </si>
  <si>
    <t>2015-01-14</t>
  </si>
  <si>
    <t>00260136</t>
  </si>
  <si>
    <t>光斑分析仪</t>
  </si>
  <si>
    <t>Beam　analysisBGS-USB-sp620</t>
  </si>
  <si>
    <t>712512</t>
  </si>
  <si>
    <t>2014-05-13</t>
  </si>
  <si>
    <t>00260250</t>
  </si>
  <si>
    <t>波尔共振实验仪</t>
  </si>
  <si>
    <t>BG-2</t>
  </si>
  <si>
    <t>2015-05-22</t>
  </si>
  <si>
    <t>00260251</t>
  </si>
  <si>
    <t>00270632</t>
  </si>
  <si>
    <t>DELL　7020MT</t>
  </si>
  <si>
    <t>Q87/4G/1T/1G/19"</t>
  </si>
  <si>
    <t>2015-11-30</t>
  </si>
  <si>
    <t>00313811</t>
  </si>
  <si>
    <t>AIPad　Pro　WiFi</t>
  </si>
  <si>
    <t>4G/128G</t>
  </si>
  <si>
    <t>2017-06-04</t>
  </si>
  <si>
    <t>00313814</t>
  </si>
  <si>
    <t>移动硬盘</t>
  </si>
  <si>
    <t>WD2T</t>
  </si>
  <si>
    <t>2T</t>
  </si>
  <si>
    <t>00321247</t>
  </si>
  <si>
    <t>M4000E</t>
  </si>
  <si>
    <t>I7/8G/1T/23'</t>
  </si>
  <si>
    <t>2017-10-23</t>
  </si>
  <si>
    <t>00331542</t>
  </si>
  <si>
    <t>MateBook　X</t>
  </si>
  <si>
    <t>i7-7500U/8G/512G/13"</t>
  </si>
  <si>
    <t>2018-03-14</t>
  </si>
  <si>
    <t>00331543</t>
  </si>
  <si>
    <t>00336884</t>
  </si>
  <si>
    <t>陀螺仪系列组合演示器</t>
  </si>
  <si>
    <t>NJG-TLY-1</t>
  </si>
  <si>
    <t>2018-08-15</t>
  </si>
  <si>
    <t>00336898</t>
  </si>
  <si>
    <t>无源之水</t>
  </si>
  <si>
    <t>NJG-WYS-1</t>
  </si>
  <si>
    <t>00156208</t>
  </si>
  <si>
    <t>DX-3000</t>
  </si>
  <si>
    <t>2011-07-18</t>
  </si>
  <si>
    <t>00161137</t>
  </si>
  <si>
    <t>抽屉柜</t>
  </si>
  <si>
    <t>活动</t>
  </si>
  <si>
    <t>2012-04-02</t>
  </si>
  <si>
    <t>00161439</t>
  </si>
  <si>
    <t>JK-2200B</t>
  </si>
  <si>
    <t>2012-03-28</t>
  </si>
  <si>
    <t>00166280</t>
  </si>
  <si>
    <t>HP1106</t>
  </si>
  <si>
    <t>石学军</t>
  </si>
  <si>
    <t>2012-09-04</t>
  </si>
  <si>
    <t>00186579</t>
  </si>
  <si>
    <t>东芝</t>
  </si>
  <si>
    <t>2TB/2.5"</t>
  </si>
  <si>
    <t>2013-05-22</t>
  </si>
  <si>
    <t>00198766</t>
  </si>
  <si>
    <t>LASERJET　HP1025</t>
  </si>
  <si>
    <t>2013-11-04</t>
  </si>
  <si>
    <t>00232972</t>
  </si>
  <si>
    <t>加热磁力搅拌器</t>
  </si>
  <si>
    <t>C-MAG　HS4</t>
  </si>
  <si>
    <t>2014-03-04</t>
  </si>
  <si>
    <t>00233254</t>
  </si>
  <si>
    <t>THINKPAD　S230U</t>
  </si>
  <si>
    <t>i7-3537U/8G/128G/12.5"</t>
  </si>
  <si>
    <t>2014-05-05</t>
  </si>
  <si>
    <t>00253782</t>
  </si>
  <si>
    <t>2015-01-28</t>
  </si>
  <si>
    <t>00273312</t>
  </si>
  <si>
    <t>Thinkpad　T450</t>
  </si>
  <si>
    <t>i7/16G/256G　SSD/14"</t>
  </si>
  <si>
    <t>2015-12-21</t>
  </si>
  <si>
    <t>00279779</t>
  </si>
  <si>
    <t>发电机原理演示仪</t>
  </si>
  <si>
    <t>1002594</t>
  </si>
  <si>
    <t>2016-04-29</t>
  </si>
  <si>
    <t>00279822</t>
  </si>
  <si>
    <t>DELL　5459-R1848</t>
  </si>
  <si>
    <t>I5/8G/1T/23.8</t>
  </si>
  <si>
    <t>2016-05-31</t>
  </si>
  <si>
    <t>00279826</t>
  </si>
  <si>
    <t>HP　Z23I</t>
  </si>
  <si>
    <t>i7-4790/8G/1T/23"</t>
  </si>
  <si>
    <t>施夏清</t>
  </si>
  <si>
    <t>2016-03-29</t>
  </si>
  <si>
    <t>00280231</t>
  </si>
  <si>
    <t>250w氙灯</t>
  </si>
  <si>
    <t>250w</t>
  </si>
  <si>
    <t>XD-300-250w</t>
  </si>
  <si>
    <t>2016-06-14</t>
  </si>
  <si>
    <t>00280232</t>
  </si>
  <si>
    <t>00305710</t>
  </si>
  <si>
    <t>M4500K</t>
  </si>
  <si>
    <t>I5-4590/4G/1T/23"</t>
  </si>
  <si>
    <t>2017-01-04</t>
  </si>
  <si>
    <t>00316586</t>
  </si>
  <si>
    <t>ThinkPadX1</t>
  </si>
  <si>
    <t>i5/8G/256G/14</t>
  </si>
  <si>
    <t>2017-06-29</t>
  </si>
  <si>
    <t>00332457</t>
  </si>
  <si>
    <t>钢制</t>
  </si>
  <si>
    <t>戴永丰</t>
  </si>
  <si>
    <t>2018-02-27</t>
  </si>
  <si>
    <t>00332458</t>
  </si>
  <si>
    <t>00332459</t>
  </si>
  <si>
    <t>00332460</t>
  </si>
  <si>
    <t>00332616</t>
  </si>
  <si>
    <t>天线</t>
  </si>
  <si>
    <t>CF-00818-SMA.F</t>
  </si>
  <si>
    <t>黄天源</t>
  </si>
  <si>
    <t>2018-04-18</t>
  </si>
  <si>
    <t>00332617</t>
  </si>
  <si>
    <t>00337566</t>
  </si>
  <si>
    <t>单人移动式报告厅椅子</t>
  </si>
  <si>
    <t>常规</t>
  </si>
  <si>
    <t>2018-08-27</t>
  </si>
  <si>
    <t>00337567</t>
  </si>
  <si>
    <t>00337568</t>
  </si>
  <si>
    <t>00337569</t>
  </si>
  <si>
    <t>00337570</t>
  </si>
  <si>
    <t>00337571</t>
  </si>
  <si>
    <t>00337572</t>
  </si>
  <si>
    <t>00056673</t>
  </si>
  <si>
    <t>电动幕布</t>
  </si>
  <si>
    <t>2009-12-17</t>
  </si>
  <si>
    <t>00056676</t>
  </si>
  <si>
    <t>00087017</t>
  </si>
  <si>
    <t>白板</t>
  </si>
  <si>
    <t>00232054</t>
  </si>
  <si>
    <t>2014-02-09</t>
  </si>
  <si>
    <t>00236674</t>
  </si>
  <si>
    <t>镜头</t>
  </si>
  <si>
    <t>14-24MM</t>
  </si>
  <si>
    <t>2014-06-20</t>
  </si>
  <si>
    <t>00241210</t>
  </si>
  <si>
    <t>晶玻数显恒温多头磁力搅拌器</t>
  </si>
  <si>
    <t>HJ-4A</t>
  </si>
  <si>
    <t>2014-05-06</t>
  </si>
  <si>
    <t>00285026</t>
  </si>
  <si>
    <t>T460S</t>
  </si>
  <si>
    <t>i5/4G/256G/14''</t>
  </si>
  <si>
    <t>2016-09-08</t>
  </si>
  <si>
    <t>00290963</t>
  </si>
  <si>
    <t>联想启天M6500</t>
  </si>
  <si>
    <t>I5/8G/1T/23"</t>
  </si>
  <si>
    <t>2016-10-10</t>
  </si>
  <si>
    <t>00316079</t>
  </si>
  <si>
    <t>X1</t>
  </si>
  <si>
    <t>I5/8G/256G/14</t>
  </si>
  <si>
    <t>2017-06-28</t>
  </si>
  <si>
    <t>00326330</t>
  </si>
  <si>
    <t>XPS15-9560</t>
  </si>
  <si>
    <t>i7/16g/512g/15.6inc</t>
  </si>
  <si>
    <t>2017-12-04</t>
  </si>
  <si>
    <t>00331186</t>
  </si>
  <si>
    <t>激光打印一体机</t>
  </si>
  <si>
    <t>HP　M128fP</t>
  </si>
  <si>
    <t>2018-03-04</t>
  </si>
  <si>
    <t>00331199</t>
  </si>
  <si>
    <t>吸尘器</t>
  </si>
  <si>
    <t>M81</t>
  </si>
  <si>
    <t>VC-SPD502-1</t>
  </si>
  <si>
    <t>2017-12-13</t>
  </si>
  <si>
    <t>00331237</t>
  </si>
  <si>
    <t>神舟（HASEE）</t>
  </si>
  <si>
    <t>i7/16G/2T+512GSSD/15.6"</t>
  </si>
  <si>
    <t>罗杰</t>
  </si>
  <si>
    <t>2018-01-08</t>
  </si>
  <si>
    <t>00331258</t>
  </si>
  <si>
    <t>佳能G3800</t>
  </si>
  <si>
    <t>2018-03-05</t>
  </si>
  <si>
    <t>00331259</t>
  </si>
  <si>
    <t>00331272</t>
  </si>
  <si>
    <t>i5-7500/8G/120G</t>
  </si>
  <si>
    <t>2018-02-07</t>
  </si>
  <si>
    <t>00354770</t>
  </si>
  <si>
    <t>屏风</t>
  </si>
  <si>
    <t>2019-05-09</t>
  </si>
  <si>
    <t>00025850</t>
  </si>
  <si>
    <t>250</t>
  </si>
  <si>
    <t>00056875</t>
  </si>
  <si>
    <t>00146512</t>
  </si>
  <si>
    <t>F-PDF35C</t>
  </si>
  <si>
    <t>2011-06-29</t>
  </si>
  <si>
    <t>00146596</t>
  </si>
  <si>
    <t>气体钢瓶</t>
  </si>
  <si>
    <t>高纯氧气氩气</t>
  </si>
  <si>
    <t>100L</t>
  </si>
  <si>
    <t>韩琴</t>
  </si>
  <si>
    <t>2011-05-20</t>
  </si>
  <si>
    <t>00146597</t>
  </si>
  <si>
    <t>00182057</t>
  </si>
  <si>
    <t>隔膜泵</t>
  </si>
  <si>
    <t>KNF　N816</t>
  </si>
  <si>
    <t>2013-01-07</t>
  </si>
  <si>
    <t>00182113</t>
  </si>
  <si>
    <t>五门书柜</t>
  </si>
  <si>
    <t>2000*400*2000</t>
  </si>
  <si>
    <t>2013-02-15</t>
  </si>
  <si>
    <t>00198395</t>
  </si>
  <si>
    <t>XPS　8700-D258</t>
  </si>
  <si>
    <t>I5-4440/4G/1TB</t>
  </si>
  <si>
    <t>2013-10-31</t>
  </si>
  <si>
    <t>00198396</t>
  </si>
  <si>
    <t>XPS　8700-D268</t>
  </si>
  <si>
    <t>I5-4440/8G/1TB/23"</t>
  </si>
  <si>
    <t>00233970</t>
  </si>
  <si>
    <t>ASUS　N550JV</t>
  </si>
  <si>
    <t>i7-4700HQ/8G/750G+250G/15.6"</t>
  </si>
  <si>
    <t>2014-04-11</t>
  </si>
  <si>
    <t>00252443</t>
  </si>
  <si>
    <t>投影仪</t>
  </si>
  <si>
    <t>CH-TW495</t>
  </si>
  <si>
    <t>2014-12-28</t>
  </si>
  <si>
    <t>00275596</t>
  </si>
  <si>
    <t>灵越15（3543）</t>
  </si>
  <si>
    <t>i5/4G/500G/14寸</t>
  </si>
  <si>
    <t>2016-02-22</t>
  </si>
  <si>
    <t>00275620</t>
  </si>
  <si>
    <t>三合一气体检测仪</t>
  </si>
  <si>
    <t>2016-03-18</t>
  </si>
  <si>
    <t>00313745</t>
  </si>
  <si>
    <t>服务器</t>
  </si>
  <si>
    <t>TD350</t>
  </si>
  <si>
    <t>TD350/8GB/1T</t>
  </si>
  <si>
    <t>2017-06-01</t>
  </si>
  <si>
    <t>00313957</t>
  </si>
  <si>
    <t>Apple　MacBook　Pro</t>
  </si>
  <si>
    <t>Core　i5,　8G,　128G,　13.3'</t>
  </si>
  <si>
    <t>2017-06-09</t>
  </si>
  <si>
    <t>00319455</t>
  </si>
  <si>
    <t>i5/8G/1T</t>
  </si>
  <si>
    <t>2017-09-25</t>
  </si>
  <si>
    <t>00319456</t>
  </si>
  <si>
    <t>00332257</t>
  </si>
  <si>
    <t>工作站</t>
  </si>
  <si>
    <t>Thinkpad　P51s</t>
  </si>
  <si>
    <t>i7-7500u/32G/1T</t>
  </si>
  <si>
    <t>2018-01-15</t>
  </si>
  <si>
    <t>00334870</t>
  </si>
  <si>
    <t>专业音频功率放大器</t>
  </si>
  <si>
    <t>MORIN</t>
  </si>
  <si>
    <t>2018-01-29</t>
  </si>
  <si>
    <t>00334871</t>
  </si>
  <si>
    <t>00345145</t>
  </si>
  <si>
    <t>调音台</t>
  </si>
  <si>
    <t>1202</t>
  </si>
  <si>
    <t>2018-08-20</t>
  </si>
  <si>
    <t>00345146</t>
  </si>
  <si>
    <t>会议话筒</t>
  </si>
  <si>
    <t>LP-7200</t>
  </si>
  <si>
    <t>2018-08-22</t>
  </si>
  <si>
    <t>00356154</t>
  </si>
  <si>
    <t>2019-05-31</t>
  </si>
  <si>
    <t>00331716</t>
  </si>
  <si>
    <t>彩色电视机</t>
  </si>
  <si>
    <t>KD-49X8000E</t>
  </si>
  <si>
    <t>附机架</t>
  </si>
  <si>
    <t>2018-03-06</t>
  </si>
  <si>
    <t>00337701</t>
  </si>
  <si>
    <t>双背椅</t>
  </si>
  <si>
    <t>PH-88BH</t>
  </si>
  <si>
    <t>47cm*48cm*105cm-121cm</t>
  </si>
  <si>
    <t>2018-07-31</t>
  </si>
  <si>
    <t>00337573</t>
  </si>
  <si>
    <t>00337574</t>
  </si>
  <si>
    <t>00337575</t>
  </si>
  <si>
    <t>00337576</t>
  </si>
  <si>
    <t>00337577</t>
  </si>
  <si>
    <t>00337578</t>
  </si>
  <si>
    <t>00337579</t>
  </si>
  <si>
    <t>00337580</t>
  </si>
  <si>
    <t>00337581</t>
  </si>
  <si>
    <t>00337582</t>
  </si>
  <si>
    <t>00337583</t>
  </si>
  <si>
    <t>00337584</t>
  </si>
  <si>
    <t>00337585</t>
  </si>
  <si>
    <t>00337586</t>
  </si>
  <si>
    <t>00337587</t>
  </si>
  <si>
    <t>00337588</t>
  </si>
  <si>
    <t>00337589</t>
  </si>
  <si>
    <t>00337590</t>
  </si>
  <si>
    <t>00337591</t>
  </si>
  <si>
    <t>00337592</t>
  </si>
  <si>
    <t>00337593</t>
  </si>
  <si>
    <t>00349976</t>
  </si>
  <si>
    <t>剧场椅</t>
  </si>
  <si>
    <t>640*640</t>
  </si>
  <si>
    <t>2009-10-08</t>
  </si>
  <si>
    <t>00349977</t>
  </si>
  <si>
    <t>00292729</t>
  </si>
  <si>
    <t>打印机</t>
  </si>
  <si>
    <t>HP-1020plus</t>
  </si>
  <si>
    <t>2016-11-02</t>
  </si>
  <si>
    <t>00300634</t>
  </si>
  <si>
    <t>联想天逸5060</t>
  </si>
  <si>
    <t>I7/8G/1T/23"</t>
  </si>
  <si>
    <t>2016-11-27</t>
  </si>
  <si>
    <t>00306055</t>
  </si>
  <si>
    <t>匀胶机</t>
  </si>
  <si>
    <t>SPIN1200T</t>
  </si>
  <si>
    <t>沈明荣</t>
  </si>
  <si>
    <t>00309806</t>
  </si>
  <si>
    <t>MIJIA</t>
  </si>
  <si>
    <t>2017-04-27</t>
  </si>
  <si>
    <t>00317231</t>
  </si>
  <si>
    <t>26362　ipad　wlan</t>
  </si>
  <si>
    <t>32g/9.7int</t>
  </si>
  <si>
    <t>2017-07-22</t>
  </si>
  <si>
    <t>00067696</t>
  </si>
  <si>
    <t>电话</t>
  </si>
  <si>
    <t>2011-01-11</t>
  </si>
  <si>
    <t>00067930</t>
  </si>
  <si>
    <t>DELL</t>
  </si>
  <si>
    <t>2010-06-08</t>
  </si>
  <si>
    <t>00248301</t>
  </si>
  <si>
    <t>canon　MF8550CD</t>
  </si>
  <si>
    <t>王钢</t>
  </si>
  <si>
    <t>00262771</t>
  </si>
  <si>
    <t>氙灯光源</t>
  </si>
  <si>
    <t>XD-300-350W</t>
  </si>
  <si>
    <t>00263024</t>
  </si>
  <si>
    <t>DELL　V1900</t>
  </si>
  <si>
    <t>i3-4160/4G/500G/19.5"</t>
  </si>
  <si>
    <t>2015-09-14</t>
  </si>
  <si>
    <t>00270324</t>
  </si>
  <si>
    <t>HP　PL1606DN</t>
  </si>
  <si>
    <t>2015-03-20</t>
  </si>
  <si>
    <t>00276666</t>
  </si>
  <si>
    <t>E73</t>
  </si>
  <si>
    <t>G3250/4G/500G/19.5</t>
  </si>
  <si>
    <t>2016-03-15</t>
  </si>
  <si>
    <t>00276862</t>
  </si>
  <si>
    <t>大气压等离子体放电室</t>
  </si>
  <si>
    <t>2016-01-22</t>
  </si>
  <si>
    <t>00300790</t>
  </si>
  <si>
    <t>M4500K　I5-4590</t>
  </si>
  <si>
    <t>i5-4590/4G/1T/19.5"</t>
  </si>
  <si>
    <t>00300998</t>
  </si>
  <si>
    <t>T430塔式服务器</t>
  </si>
  <si>
    <t>E5-2603V4/8G/2T/无显示器</t>
  </si>
  <si>
    <t>2016-12-02</t>
  </si>
  <si>
    <t>00301009</t>
  </si>
  <si>
    <t>油滴仪</t>
  </si>
  <si>
    <t>OM99</t>
  </si>
  <si>
    <t>2016-11-28</t>
  </si>
  <si>
    <t>00301010</t>
  </si>
  <si>
    <t>00303786</t>
  </si>
  <si>
    <t>OPTIPLEX　7040MT</t>
  </si>
  <si>
    <t>i7-6700/8G/1T/27"</t>
  </si>
  <si>
    <t>2016-12-08</t>
  </si>
  <si>
    <t>00317757</t>
  </si>
  <si>
    <t>RX310UA</t>
  </si>
  <si>
    <t>I3-7100、4g、128g、13.3int</t>
  </si>
  <si>
    <t>2017-09-12</t>
  </si>
  <si>
    <t>00332998</t>
  </si>
  <si>
    <t>matebook</t>
  </si>
  <si>
    <t>i5/8G/128G+1T/15.6"</t>
  </si>
  <si>
    <t>2018-04-28</t>
  </si>
  <si>
    <t>00357059</t>
  </si>
  <si>
    <t>开关电源</t>
  </si>
  <si>
    <t>ZJ-5000-200</t>
  </si>
  <si>
    <t>辛煜</t>
  </si>
  <si>
    <t>2019-05-14</t>
  </si>
  <si>
    <t>00370522</t>
  </si>
  <si>
    <t>人脸识别门禁</t>
  </si>
  <si>
    <t>D2</t>
  </si>
  <si>
    <t>翁雨燕</t>
  </si>
  <si>
    <t>2019-11-18</t>
  </si>
  <si>
    <t>00370523</t>
  </si>
  <si>
    <t>00315165</t>
  </si>
  <si>
    <t>外星人ALW15C-R2738</t>
  </si>
  <si>
    <t>i7/16G/256G+1T/15.6寸</t>
  </si>
  <si>
    <t>2017-06-10</t>
  </si>
  <si>
    <t>00318137</t>
  </si>
  <si>
    <t>联想　i5-2500</t>
  </si>
  <si>
    <t>I5-2500/4G/500G</t>
  </si>
  <si>
    <t>2017-09-18</t>
  </si>
  <si>
    <t>00318138</t>
  </si>
  <si>
    <t>00323594</t>
  </si>
  <si>
    <t>复印机</t>
  </si>
  <si>
    <t>施乐S2520</t>
  </si>
  <si>
    <t>双输双面</t>
  </si>
  <si>
    <t>2017-11-15</t>
  </si>
  <si>
    <t>00330894</t>
  </si>
  <si>
    <t>组合屏风桌</t>
  </si>
  <si>
    <t>1500*1500</t>
  </si>
  <si>
    <t>2017-12-20</t>
  </si>
  <si>
    <t>00330895</t>
  </si>
  <si>
    <t>00330896</t>
  </si>
  <si>
    <t>00330897</t>
  </si>
  <si>
    <t>00333518</t>
  </si>
  <si>
    <t>DA0047868</t>
  </si>
  <si>
    <t>128g/9.7intch</t>
  </si>
  <si>
    <t>2018-05-03</t>
  </si>
  <si>
    <t>00354686</t>
  </si>
  <si>
    <t>石英玻璃反应器</t>
  </si>
  <si>
    <t>定制</t>
  </si>
  <si>
    <t>2019-04-17</t>
  </si>
  <si>
    <t>附件：申请处置无形资产明细</t>
  </si>
  <si>
    <t>W0000424</t>
  </si>
  <si>
    <t>电子输运纳米器件材料模拟软件</t>
  </si>
  <si>
    <t/>
  </si>
  <si>
    <t>2015-03-25</t>
  </si>
  <si>
    <t>附件：闲置资产明细</t>
  </si>
  <si>
    <t>00175469</t>
  </si>
  <si>
    <t>切片机</t>
  </si>
  <si>
    <t>0812MR3</t>
  </si>
  <si>
    <t>2012-10-09</t>
  </si>
  <si>
    <t>00184579</t>
  </si>
  <si>
    <t>流量计</t>
  </si>
  <si>
    <t>Ritter　MGC-1</t>
  </si>
  <si>
    <t>2013-04-08</t>
  </si>
  <si>
    <t>附件：盘盈资产明细</t>
  </si>
  <si>
    <r>
      <rPr>
        <sz val="12"/>
        <color theme="1"/>
        <rFont val="宋体"/>
        <charset val="134"/>
      </rPr>
      <t>资产使用单位（章）：</t>
    </r>
    <r>
      <rPr>
        <u/>
        <sz val="9"/>
        <color indexed="8"/>
        <rFont val="宋体"/>
        <charset val="134"/>
      </rPr>
      <t xml:space="preserve">                              </t>
    </r>
  </si>
  <si>
    <t xml:space="preserve">资产名称 </t>
  </si>
  <si>
    <t xml:space="preserve"> 型号 </t>
  </si>
  <si>
    <t xml:space="preserve"> 规格 </t>
  </si>
  <si>
    <t xml:space="preserve"> 单价 </t>
  </si>
  <si>
    <t>价值类型</t>
  </si>
  <si>
    <t xml:space="preserve"> 数量 </t>
  </si>
  <si>
    <t xml:space="preserve"> 存放地 </t>
  </si>
  <si>
    <t xml:space="preserve"> 保管人 </t>
  </si>
  <si>
    <t xml:space="preserve"> 资产来源 </t>
  </si>
  <si>
    <t>空调</t>
  </si>
  <si>
    <t>其他</t>
  </si>
  <si>
    <t>公教楼3210</t>
  </si>
  <si>
    <t>22D096周宇</t>
  </si>
  <si>
    <t>基建</t>
  </si>
  <si>
    <t>公教楼3212</t>
  </si>
  <si>
    <t>公教楼3310</t>
  </si>
  <si>
    <t>原值（发票金额）</t>
  </si>
  <si>
    <t>公教楼3311</t>
  </si>
  <si>
    <t>公教楼3312</t>
  </si>
  <si>
    <t>公教楼3315</t>
  </si>
  <si>
    <t>公教楼3217</t>
  </si>
  <si>
    <t>公教楼3313</t>
  </si>
  <si>
    <t>公教楼3317</t>
  </si>
  <si>
    <t>公教楼3319</t>
  </si>
  <si>
    <t>=SUM(D6:E15)</t>
  </si>
  <si>
    <t>附件:专家组成员名单</t>
  </si>
  <si>
    <t>专家姓名</t>
  </si>
  <si>
    <t>所在单位及职务</t>
  </si>
  <si>
    <t>职称</t>
  </si>
  <si>
    <t>联系电话</t>
  </si>
  <si>
    <t>备注</t>
  </si>
  <si>
    <t>杭志宏</t>
  </si>
  <si>
    <t>物理科学与技术学院副院长</t>
  </si>
  <si>
    <t>教授</t>
  </si>
  <si>
    <t>杨恺</t>
  </si>
  <si>
    <t>软凝聚态物理及其交叉研究中心副主任</t>
  </si>
  <si>
    <t>填表人：</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</si>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</sst>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0.00_ "/>
  </numFmts>
  <fonts count="70">
    <font>
      <sz val="11"/>
      <color theme="1"/>
      <name val="宋体"/>
      <charset val="134"/>
      <scheme val="minor"/>
    </font>
    <font>
      <sz val="10"/>
      <color theme="1"/>
      <name val="宋体"/>
      <charset val="134"/>
      <scheme val="minor"/>
    </font>
    <font>
      <b/>
      <sz val="10"/>
      <color theme="1"/>
      <name val="宋体"/>
      <charset val="134"/>
      <scheme val="minor"/>
    </font>
    <font>
      <sz val="16"/>
      <color theme="1"/>
      <name val="仿宋"/>
      <charset val="134"/>
    </font>
    <font>
      <b/>
      <sz val="18"/>
      <color theme="1"/>
      <name val="宋体"/>
      <charset val="134"/>
      <scheme val="minor"/>
    </font>
    <font>
      <u/>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8"/>
      <color theme="1"/>
      <name val="宋体"/>
      <charset val="134"/>
      <scheme val="minor"/>
    </font>
    <font>
      <sz val="14"/>
      <color theme="1"/>
      <name val="宋体"/>
      <charset val="134"/>
    </font>
    <font>
      <b/>
      <sz val="18"/>
      <color theme="1"/>
      <name val="Times New Roman"/>
      <charset val="134"/>
    </font>
    <font>
      <b/>
      <sz val="14"/>
      <color theme="1"/>
      <name val="宋体"/>
      <charset val="134"/>
    </font>
    <font>
      <sz val="10.5"/>
      <color theme="1"/>
      <name val="宋体"/>
      <charset val="134"/>
    </font>
    <font>
      <sz val="9"/>
      <color theme="1"/>
      <name val="宋体"/>
      <charset val="134"/>
      <scheme val="minor"/>
    </font>
    <font>
      <sz val="12"/>
      <color theme="1"/>
      <name val="宋体"/>
      <charset val="134"/>
    </font>
    <font>
      <sz val="9"/>
      <color theme="1"/>
      <name val="Times New Roman"/>
      <charset val="134"/>
    </font>
    <font>
      <sz val="9"/>
      <color theme="1"/>
      <name val="宋体"/>
      <charset val="134"/>
    </font>
    <font>
      <sz val="12"/>
      <color theme="1"/>
      <name val="Times New Roman"/>
      <charset val="134"/>
    </font>
    <font>
      <sz val="12"/>
      <color theme="1"/>
      <name val="宋体"/>
      <charset val="134"/>
      <scheme val="minor"/>
    </font>
    <font>
      <b/>
      <sz val="18"/>
      <color theme="1"/>
      <name val="宋体"/>
      <charset val="134"/>
    </font>
    <font>
      <sz val="14"/>
      <color theme="1"/>
      <name val="宋体"/>
      <charset val="134"/>
      <scheme val="minor"/>
    </font>
    <font>
      <sz val="14"/>
      <color indexed="8"/>
      <name val="Times New Roman"/>
      <charset val="134"/>
    </font>
    <font>
      <sz val="14"/>
      <color theme="1"/>
      <name val="Times New Roman"/>
      <charset val="134"/>
    </font>
    <font>
      <sz val="10.5"/>
      <color theme="1"/>
      <name val="Times New Roman"/>
      <charset val="134"/>
    </font>
    <font>
      <b/>
      <sz val="16"/>
      <color theme="1"/>
      <name val="宋体"/>
      <charset val="134"/>
    </font>
    <font>
      <sz val="16"/>
      <color theme="1"/>
      <name val="宋体"/>
      <charset val="134"/>
    </font>
    <font>
      <sz val="20"/>
      <color theme="1"/>
      <name val="宋体"/>
      <charset val="134"/>
    </font>
    <font>
      <sz val="11"/>
      <color theme="1"/>
      <name val="宋体"/>
      <charset val="134"/>
    </font>
    <font>
      <sz val="9"/>
      <color theme="1"/>
      <name val="仿宋_GB2312"/>
      <charset val="134"/>
    </font>
    <font>
      <sz val="16"/>
      <color theme="1"/>
      <name val="仿宋_GB2312"/>
      <charset val="134"/>
    </font>
    <font>
      <b/>
      <sz val="12"/>
      <color theme="1"/>
      <name val="宋体"/>
      <charset val="134"/>
    </font>
    <font>
      <b/>
      <u/>
      <sz val="12"/>
      <color theme="1"/>
      <name val="宋体"/>
      <charset val="134"/>
      <scheme val="minor"/>
    </font>
    <font>
      <b/>
      <sz val="11"/>
      <color theme="1"/>
      <name val="宋体"/>
      <charset val="134"/>
    </font>
    <font>
      <b/>
      <sz val="10"/>
      <color theme="1"/>
      <name val="宋体"/>
      <charset val="134"/>
    </font>
    <font>
      <sz val="10"/>
      <color theme="1"/>
      <name val="宋体"/>
      <charset val="134"/>
    </font>
    <font>
      <sz val="8"/>
      <color theme="1"/>
      <name val="宋体"/>
      <charset val="134"/>
    </font>
    <font>
      <b/>
      <sz val="11"/>
      <color theme="1"/>
      <name val="宋体"/>
      <charset val="134"/>
      <scheme val="minor"/>
    </font>
    <font>
      <sz val="22"/>
      <color rgb="FF000000"/>
      <name val="宋体"/>
      <charset val="134"/>
    </font>
    <font>
      <sz val="12"/>
      <color rgb="FF000000"/>
      <name val="宋体"/>
      <charset val="134"/>
    </font>
    <font>
      <sz val="16"/>
      <color theme="1"/>
      <name val="宋体"/>
      <charset val="134"/>
      <scheme val="minor"/>
    </font>
    <font>
      <sz val="18"/>
      <color indexed="8"/>
      <name val="仿宋"/>
      <charset val="134"/>
    </font>
    <font>
      <sz val="24"/>
      <color theme="1"/>
      <name val="方正小标宋简体"/>
      <charset val="134"/>
    </font>
    <font>
      <sz val="16"/>
      <color theme="1"/>
      <name val="方正小标宋简体"/>
      <charset val="134"/>
    </font>
    <font>
      <sz val="14"/>
      <color theme="1"/>
      <name val="黑体"/>
      <charset val="134"/>
    </font>
    <font>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u/>
      <sz val="9"/>
      <color indexed="8"/>
      <name val="宋体"/>
      <charset val="134"/>
    </font>
    <font>
      <u/>
      <sz val="12"/>
      <color indexed="8"/>
      <name val="宋体"/>
      <charset val="134"/>
    </font>
    <font>
      <sz val="14"/>
      <color indexed="8"/>
      <name val="Wingdings 2"/>
      <charset val="2"/>
    </font>
    <font>
      <sz val="14"/>
      <color indexed="8"/>
      <name val="宋体"/>
      <charset val="134"/>
    </font>
  </fonts>
  <fills count="36">
    <fill>
      <patternFill patternType="none"/>
    </fill>
    <fill>
      <patternFill patternType="gray125"/>
    </fill>
    <fill>
      <patternFill patternType="solid">
        <fgColor theme="9" tint="0.799920651875362"/>
        <bgColor indexed="64"/>
      </patternFill>
    </fill>
    <fill>
      <patternFill patternType="solid">
        <fgColor theme="2" tint="-0.099978637043366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5" borderId="26"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7" applyNumberFormat="0" applyFill="0" applyAlignment="0" applyProtection="0">
      <alignment vertical="center"/>
    </xf>
    <xf numFmtId="0" fontId="52" fillId="0" borderId="27" applyNumberFormat="0" applyFill="0" applyAlignment="0" applyProtection="0">
      <alignment vertical="center"/>
    </xf>
    <xf numFmtId="0" fontId="53" fillId="0" borderId="28" applyNumberFormat="0" applyFill="0" applyAlignment="0" applyProtection="0">
      <alignment vertical="center"/>
    </xf>
    <xf numFmtId="0" fontId="53" fillId="0" borderId="0" applyNumberFormat="0" applyFill="0" applyBorder="0" applyAlignment="0" applyProtection="0">
      <alignment vertical="center"/>
    </xf>
    <xf numFmtId="0" fontId="54" fillId="6" borderId="29" applyNumberFormat="0" applyAlignment="0" applyProtection="0">
      <alignment vertical="center"/>
    </xf>
    <xf numFmtId="0" fontId="55" fillId="7" borderId="30" applyNumberFormat="0" applyAlignment="0" applyProtection="0">
      <alignment vertical="center"/>
    </xf>
    <xf numFmtId="0" fontId="56" fillId="7" borderId="29" applyNumberFormat="0" applyAlignment="0" applyProtection="0">
      <alignment vertical="center"/>
    </xf>
    <xf numFmtId="0" fontId="57" fillId="8" borderId="31" applyNumberFormat="0" applyAlignment="0" applyProtection="0">
      <alignment vertical="center"/>
    </xf>
    <xf numFmtId="0" fontId="58" fillId="0" borderId="32" applyNumberFormat="0" applyFill="0" applyAlignment="0" applyProtection="0">
      <alignment vertical="center"/>
    </xf>
    <xf numFmtId="0" fontId="59" fillId="0" borderId="33" applyNumberFormat="0" applyFill="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4" fillId="33" borderId="0" applyNumberFormat="0" applyBorder="0" applyAlignment="0" applyProtection="0">
      <alignment vertical="center"/>
    </xf>
    <xf numFmtId="0" fontId="64" fillId="34" borderId="0" applyNumberFormat="0" applyBorder="0" applyAlignment="0" applyProtection="0">
      <alignment vertical="center"/>
    </xf>
    <xf numFmtId="0" fontId="63" fillId="35" borderId="0" applyNumberFormat="0" applyBorder="0" applyAlignment="0" applyProtection="0">
      <alignment vertical="center"/>
    </xf>
    <xf numFmtId="0" fontId="0" fillId="0" borderId="0">
      <alignment vertical="center"/>
    </xf>
    <xf numFmtId="176" fontId="0" fillId="0" borderId="0" applyFont="0" applyFill="0" applyBorder="0" applyAlignment="0" applyProtection="0">
      <alignment vertical="center"/>
    </xf>
  </cellStyleXfs>
  <cellXfs count="202">
    <xf numFmtId="0" fontId="0" fillId="0" borderId="0" xfId="0">
      <alignment vertical="center"/>
    </xf>
    <xf numFmtId="49" fontId="1" fillId="0" borderId="0" xfId="0" applyNumberFormat="1" applyFont="1" applyAlignment="1">
      <alignment vertical="center" wrapText="1"/>
    </xf>
    <xf numFmtId="49" fontId="2"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vertical="center" wrapText="1"/>
    </xf>
    <xf numFmtId="49"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177" fontId="1" fillId="2" borderId="2" xfId="0" applyNumberFormat="1" applyFont="1" applyFill="1" applyBorder="1" applyAlignment="1">
      <alignment horizontal="right" vertical="center" wrapText="1"/>
    </xf>
    <xf numFmtId="10" fontId="2"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10" fontId="8"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177" fontId="1" fillId="0" borderId="2" xfId="0" applyNumberFormat="1" applyFont="1" applyBorder="1" applyAlignment="1">
      <alignment horizontal="right" vertical="center" wrapText="1"/>
    </xf>
    <xf numFmtId="10" fontId="1" fillId="0" borderId="2" xfId="0" applyNumberFormat="1" applyFont="1" applyBorder="1" applyAlignment="1">
      <alignment horizontal="center" vertical="center" wrapText="1"/>
    </xf>
    <xf numFmtId="177" fontId="2" fillId="3" borderId="2" xfId="0" applyNumberFormat="1" applyFont="1" applyFill="1" applyBorder="1" applyAlignment="1">
      <alignment horizontal="right" vertical="center" wrapText="1"/>
    </xf>
    <xf numFmtId="177"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49" fontId="9" fillId="0" borderId="0" xfId="0" applyNumberFormat="1" applyFont="1" applyAlignment="1">
      <alignment horizontal="left" vertical="top" wrapText="1"/>
    </xf>
    <xf numFmtId="49" fontId="1" fillId="0" borderId="1" xfId="0" applyNumberFormat="1" applyFont="1" applyBorder="1" applyAlignment="1">
      <alignment horizontal="right" vertical="center" wrapText="1"/>
    </xf>
    <xf numFmtId="14" fontId="1" fillId="0" borderId="0" xfId="0" applyNumberFormat="1" applyFont="1" applyAlignment="1">
      <alignment vertical="center" wrapText="1"/>
    </xf>
    <xf numFmtId="0" fontId="10" fillId="0" borderId="0" xfId="0" applyFont="1" applyAlignment="1">
      <alignment horizontal="justify" vertical="center"/>
    </xf>
    <xf numFmtId="0" fontId="11" fillId="0" borderId="0" xfId="0" applyFont="1" applyAlignment="1">
      <alignment horizontal="center" vertical="center"/>
    </xf>
    <xf numFmtId="0" fontId="12" fillId="0" borderId="6" xfId="0" applyFont="1" applyFill="1" applyBorder="1" applyAlignment="1">
      <alignment horizontal="center" vertical="center" wrapText="1"/>
    </xf>
    <xf numFmtId="0" fontId="13" fillId="0" borderId="6" xfId="0" applyFont="1" applyFill="1" applyBorder="1" applyAlignment="1">
      <alignment horizontal="justify" vertical="center"/>
    </xf>
    <xf numFmtId="0" fontId="0" fillId="0" borderId="6" xfId="0" applyFill="1" applyBorder="1">
      <alignment vertical="center"/>
    </xf>
    <xf numFmtId="49" fontId="14" fillId="0" borderId="0" xfId="0" applyNumberFormat="1" applyFont="1">
      <alignment vertical="center"/>
    </xf>
    <xf numFmtId="0" fontId="14" fillId="0" borderId="0" xfId="0" applyFont="1">
      <alignment vertical="center"/>
    </xf>
    <xf numFmtId="49" fontId="15" fillId="0" borderId="0" xfId="0" applyNumberFormat="1" applyFont="1" applyAlignment="1">
      <alignment horizontal="justify" vertical="center"/>
    </xf>
    <xf numFmtId="49" fontId="16" fillId="0" borderId="0" xfId="0" applyNumberFormat="1" applyFont="1" applyAlignment="1">
      <alignment horizontal="justify" vertical="center"/>
    </xf>
    <xf numFmtId="0" fontId="14" fillId="0" borderId="0" xfId="0" applyNumberFormat="1" applyFont="1">
      <alignment vertical="center"/>
    </xf>
    <xf numFmtId="49" fontId="17"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49" fontId="14" fillId="0" borderId="6" xfId="0" applyNumberFormat="1" applyFont="1" applyFill="1" applyBorder="1">
      <alignment vertical="center"/>
    </xf>
    <xf numFmtId="0" fontId="14" fillId="0" borderId="6" xfId="0" applyFont="1" applyFill="1" applyBorder="1">
      <alignment vertical="center"/>
    </xf>
    <xf numFmtId="177" fontId="14" fillId="0" borderId="0" xfId="0" applyNumberFormat="1" applyFont="1">
      <alignment vertical="center"/>
    </xf>
    <xf numFmtId="49" fontId="18" fillId="0" borderId="0" xfId="0" applyNumberFormat="1" applyFont="1" applyAlignment="1">
      <alignment horizontal="justify" vertical="center"/>
    </xf>
    <xf numFmtId="49" fontId="19" fillId="0" borderId="0" xfId="0" applyNumberFormat="1" applyFont="1">
      <alignment vertical="center"/>
    </xf>
    <xf numFmtId="0" fontId="19" fillId="0" borderId="0" xfId="0" applyNumberFormat="1" applyFont="1">
      <alignment vertical="center"/>
    </xf>
    <xf numFmtId="177" fontId="19" fillId="0" borderId="0" xfId="0" applyNumberFormat="1" applyFont="1">
      <alignment vertical="center"/>
    </xf>
    <xf numFmtId="177" fontId="17" fillId="0" borderId="7" xfId="0" applyNumberFormat="1" applyFont="1" applyBorder="1" applyAlignment="1">
      <alignment horizontal="center" vertical="center" wrapText="1"/>
    </xf>
    <xf numFmtId="0" fontId="14" fillId="0" borderId="6" xfId="0" applyNumberFormat="1" applyFont="1" applyFill="1" applyBorder="1">
      <alignment vertical="center"/>
    </xf>
    <xf numFmtId="177" fontId="14" fillId="0" borderId="6" xfId="0" applyNumberFormat="1" applyFont="1" applyFill="1" applyBorder="1">
      <alignment vertical="center"/>
    </xf>
    <xf numFmtId="49" fontId="17" fillId="0" borderId="7" xfId="0" applyNumberFormat="1" applyFont="1" applyFill="1" applyBorder="1" applyAlignment="1">
      <alignment horizontal="center" vertical="center" wrapText="1"/>
    </xf>
    <xf numFmtId="0" fontId="0" fillId="0" borderId="0" xfId="0" applyFill="1">
      <alignment vertical="center"/>
    </xf>
    <xf numFmtId="0" fontId="20" fillId="0" borderId="0" xfId="0" applyFont="1" applyFill="1" applyAlignment="1">
      <alignment horizontal="center" vertical="center"/>
    </xf>
    <xf numFmtId="0" fontId="10" fillId="0" borderId="8" xfId="0" applyFont="1" applyBorder="1" applyAlignment="1">
      <alignment horizontal="left" vertical="center"/>
    </xf>
    <xf numFmtId="0" fontId="0" fillId="0" borderId="0" xfId="0" applyAlignment="1">
      <alignment horizontal="right"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178" fontId="21" fillId="0" borderId="14" xfId="0" applyNumberFormat="1" applyFont="1" applyFill="1" applyBorder="1" applyAlignment="1">
      <alignment horizontal="center" vertical="center"/>
    </xf>
    <xf numFmtId="0" fontId="10" fillId="0" borderId="15"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16" xfId="0" applyFont="1" applyFill="1" applyBorder="1" applyAlignment="1">
      <alignment horizontal="justify" vertical="top" wrapText="1"/>
    </xf>
    <xf numFmtId="0" fontId="22" fillId="0" borderId="17" xfId="0" applyFont="1" applyFill="1" applyBorder="1" applyAlignment="1">
      <alignment horizontal="justify" vertical="top" wrapText="1"/>
    </xf>
    <xf numFmtId="0" fontId="23" fillId="0" borderId="8" xfId="0" applyFont="1" applyFill="1" applyBorder="1" applyAlignment="1">
      <alignment horizontal="justify" vertical="top" wrapText="1"/>
    </xf>
    <xf numFmtId="0" fontId="23" fillId="0" borderId="18" xfId="0" applyFont="1" applyFill="1" applyBorder="1" applyAlignment="1">
      <alignment horizontal="justify" vertical="top" wrapText="1"/>
    </xf>
    <xf numFmtId="0" fontId="10" fillId="0" borderId="0" xfId="0" applyFont="1" applyFill="1" applyAlignment="1">
      <alignment horizontal="justify" vertical="top" wrapText="1"/>
    </xf>
    <xf numFmtId="0" fontId="10" fillId="0" borderId="17"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23" fillId="0" borderId="15" xfId="0" applyFont="1" applyFill="1" applyBorder="1" applyAlignment="1">
      <alignment horizontal="justify" vertical="top" wrapText="1"/>
    </xf>
    <xf numFmtId="0" fontId="23" fillId="0" borderId="0" xfId="0" applyFont="1" applyFill="1" applyAlignment="1">
      <alignment horizontal="justify" vertical="top" wrapText="1"/>
    </xf>
    <xf numFmtId="0" fontId="23" fillId="0" borderId="16" xfId="0" applyFont="1" applyFill="1" applyBorder="1" applyAlignment="1">
      <alignment horizontal="justify" vertical="top" wrapText="1"/>
    </xf>
    <xf numFmtId="0" fontId="10" fillId="0" borderId="15" xfId="0" applyFont="1" applyFill="1" applyBorder="1" applyAlignment="1">
      <alignment horizontal="justify" vertical="top" wrapText="1" indent="2"/>
    </xf>
    <xf numFmtId="0" fontId="10" fillId="0" borderId="0" xfId="0" applyFont="1" applyFill="1" applyAlignment="1">
      <alignment horizontal="justify" vertical="top" wrapText="1" indent="2"/>
    </xf>
    <xf numFmtId="0" fontId="10" fillId="0" borderId="16" xfId="0" applyFont="1" applyFill="1" applyBorder="1" applyAlignment="1">
      <alignment horizontal="justify" vertical="top" wrapText="1" indent="2"/>
    </xf>
    <xf numFmtId="0" fontId="10" fillId="0" borderId="17" xfId="0" applyFont="1" applyFill="1" applyBorder="1" applyAlignment="1">
      <alignment horizontal="right" vertical="top" wrapText="1"/>
    </xf>
    <xf numFmtId="0" fontId="10" fillId="0" borderId="8" xfId="0" applyFont="1" applyFill="1" applyBorder="1" applyAlignment="1">
      <alignment horizontal="right" vertical="top" wrapText="1"/>
    </xf>
    <xf numFmtId="0" fontId="10" fillId="0" borderId="18" xfId="0" applyFont="1" applyFill="1" applyBorder="1" applyAlignment="1">
      <alignment horizontal="right" vertical="top" wrapText="1"/>
    </xf>
    <xf numFmtId="0" fontId="10" fillId="0" borderId="15" xfId="0" applyFont="1" applyFill="1" applyBorder="1" applyAlignment="1">
      <alignment horizontal="justify" vertical="top" wrapText="1" indent="3"/>
    </xf>
    <xf numFmtId="0" fontId="10" fillId="0" borderId="0" xfId="0" applyFont="1" applyFill="1" applyAlignment="1">
      <alignment horizontal="justify" vertical="top" wrapText="1" indent="3"/>
    </xf>
    <xf numFmtId="0" fontId="10" fillId="0" borderId="16" xfId="0" applyFont="1" applyFill="1" applyBorder="1" applyAlignment="1">
      <alignment horizontal="justify" vertical="top" wrapText="1" indent="3"/>
    </xf>
    <xf numFmtId="0" fontId="10" fillId="0" borderId="15" xfId="0" applyFont="1" applyBorder="1" applyAlignment="1">
      <alignment horizontal="left" vertical="top" wrapText="1" indent="15"/>
    </xf>
    <xf numFmtId="0" fontId="10" fillId="0" borderId="0" xfId="0" applyFont="1" applyAlignment="1">
      <alignment horizontal="left" vertical="top" wrapText="1" indent="15"/>
    </xf>
    <xf numFmtId="0" fontId="10" fillId="0" borderId="16" xfId="0" applyFont="1" applyBorder="1" applyAlignment="1">
      <alignment horizontal="left" vertical="top" wrapText="1" indent="15"/>
    </xf>
    <xf numFmtId="0" fontId="24" fillId="0" borderId="0" xfId="0" applyFont="1" applyFill="1" applyAlignment="1">
      <alignment horizontal="justify" vertical="center"/>
    </xf>
    <xf numFmtId="0" fontId="13" fillId="0" borderId="0" xfId="0" applyFont="1" applyFill="1" applyAlignment="1">
      <alignment horizontal="justify" vertical="center"/>
    </xf>
    <xf numFmtId="0" fontId="25" fillId="0" borderId="0" xfId="0" applyFont="1" applyFill="1" applyAlignment="1">
      <alignment horizontal="center" vertical="center"/>
    </xf>
    <xf numFmtId="0" fontId="0" fillId="0" borderId="8" xfId="0" applyBorder="1" applyAlignment="1">
      <alignment horizontal="center" vertical="center"/>
    </xf>
    <xf numFmtId="0" fontId="10" fillId="0" borderId="8" xfId="0" applyFont="1" applyBorder="1" applyAlignment="1">
      <alignment horizontal="righ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Fill="1" applyBorder="1">
      <alignment vertical="center"/>
    </xf>
    <xf numFmtId="0" fontId="21" fillId="0" borderId="13" xfId="0" applyFont="1" applyBorder="1">
      <alignment vertical="center"/>
    </xf>
    <xf numFmtId="178" fontId="21" fillId="0" borderId="14" xfId="0" applyNumberFormat="1" applyFont="1" applyBorder="1" applyAlignment="1">
      <alignment horizontal="center" vertical="center"/>
    </xf>
    <xf numFmtId="0" fontId="10" fillId="0" borderId="15" xfId="0" applyFont="1" applyBorder="1" applyAlignment="1">
      <alignment horizontal="justify" vertical="top" wrapText="1"/>
    </xf>
    <xf numFmtId="0" fontId="10" fillId="0" borderId="0" xfId="0" applyFont="1" applyBorder="1" applyAlignment="1">
      <alignment horizontal="justify" vertical="top" wrapText="1"/>
    </xf>
    <xf numFmtId="0" fontId="10" fillId="0" borderId="16" xfId="0" applyFont="1" applyBorder="1" applyAlignment="1">
      <alignment horizontal="justify" vertical="top" wrapText="1"/>
    </xf>
    <xf numFmtId="0" fontId="22" fillId="0" borderId="17" xfId="0" applyFont="1" applyBorder="1" applyAlignment="1">
      <alignment horizontal="justify" vertical="top" wrapText="1"/>
    </xf>
    <xf numFmtId="0" fontId="23" fillId="0" borderId="8" xfId="0" applyFont="1" applyBorder="1" applyAlignment="1">
      <alignment horizontal="justify" vertical="top" wrapText="1"/>
    </xf>
    <xf numFmtId="0" fontId="23" fillId="0" borderId="18" xfId="0" applyFont="1" applyBorder="1" applyAlignment="1">
      <alignment horizontal="justify" vertical="top" wrapText="1"/>
    </xf>
    <xf numFmtId="0" fontId="10" fillId="0" borderId="0" xfId="0" applyFont="1" applyAlignment="1">
      <alignment horizontal="justify" vertical="top" wrapText="1"/>
    </xf>
    <xf numFmtId="0" fontId="23" fillId="0" borderId="15" xfId="0" applyFont="1" applyBorder="1" applyAlignment="1">
      <alignment horizontal="justify" vertical="top" wrapText="1"/>
    </xf>
    <xf numFmtId="0" fontId="23" fillId="0" borderId="0" xfId="0" applyFont="1" applyAlignment="1">
      <alignment horizontal="justify" vertical="top" wrapText="1"/>
    </xf>
    <xf numFmtId="0" fontId="23" fillId="0" borderId="16" xfId="0" applyFont="1" applyBorder="1" applyAlignment="1">
      <alignment horizontal="justify" vertical="top" wrapText="1"/>
    </xf>
    <xf numFmtId="0" fontId="10" fillId="0" borderId="17" xfId="0" applyFont="1" applyBorder="1" applyAlignment="1">
      <alignment horizontal="right" vertical="top" wrapText="1"/>
    </xf>
    <xf numFmtId="0" fontId="10" fillId="0" borderId="8" xfId="0" applyFont="1" applyBorder="1" applyAlignment="1">
      <alignment horizontal="right" vertical="top" wrapText="1"/>
    </xf>
    <xf numFmtId="0" fontId="10" fillId="0" borderId="18" xfId="0" applyFont="1" applyBorder="1" applyAlignment="1">
      <alignment horizontal="right" vertical="top" wrapText="1"/>
    </xf>
    <xf numFmtId="0" fontId="10" fillId="0" borderId="15" xfId="0" applyFont="1" applyBorder="1" applyAlignment="1">
      <alignment horizontal="justify" vertical="top" wrapText="1" indent="3"/>
    </xf>
    <xf numFmtId="0" fontId="10" fillId="0" borderId="0" xfId="0" applyFont="1" applyAlignment="1">
      <alignment horizontal="justify" vertical="top" wrapText="1" indent="3"/>
    </xf>
    <xf numFmtId="0" fontId="10" fillId="0" borderId="16" xfId="0" applyFont="1" applyBorder="1" applyAlignment="1">
      <alignment horizontal="justify" vertical="top" wrapText="1" indent="3"/>
    </xf>
    <xf numFmtId="0" fontId="10" fillId="0" borderId="15" xfId="0" applyFont="1" applyBorder="1" applyAlignment="1">
      <alignment horizontal="left" vertical="top" wrapText="1" indent="14"/>
    </xf>
    <xf numFmtId="0" fontId="10" fillId="0" borderId="0" xfId="0" applyFont="1" applyBorder="1" applyAlignment="1">
      <alignment horizontal="left" vertical="top" wrapText="1" indent="14"/>
    </xf>
    <xf numFmtId="0" fontId="10" fillId="0" borderId="16" xfId="0" applyFont="1" applyBorder="1" applyAlignment="1">
      <alignment horizontal="left" vertical="top" wrapText="1" indent="14"/>
    </xf>
    <xf numFmtId="0" fontId="13" fillId="0" borderId="0" xfId="0" applyFont="1" applyAlignment="1">
      <alignment horizontal="justify"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8" xfId="0" applyFont="1" applyFill="1" applyBorder="1" applyAlignment="1">
      <alignment horizontal="left" vertical="center"/>
    </xf>
    <xf numFmtId="0" fontId="28" fillId="0" borderId="8" xfId="0" applyFont="1" applyFill="1" applyBorder="1" applyAlignment="1">
      <alignment horizontal="righ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0" fillId="0" borderId="7" xfId="0" applyFont="1" applyBorder="1" applyAlignment="1">
      <alignment horizontal="center" vertical="center" wrapText="1"/>
    </xf>
    <xf numFmtId="0" fontId="21" fillId="0" borderId="7" xfId="0" applyFont="1" applyBorder="1" applyAlignment="1">
      <alignment horizontal="center" vertical="center" wrapText="1"/>
    </xf>
    <xf numFmtId="0" fontId="21" fillId="4" borderId="19"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0" borderId="7" xfId="0" applyFont="1" applyBorder="1" applyAlignment="1">
      <alignment vertical="center" wrapText="1"/>
    </xf>
    <xf numFmtId="0" fontId="10" fillId="0" borderId="7" xfId="0" applyFont="1" applyBorder="1" applyAlignment="1">
      <alignment horizontal="left" vertical="center" wrapText="1"/>
    </xf>
    <xf numFmtId="3" fontId="29" fillId="0" borderId="7" xfId="0" applyNumberFormat="1" applyFont="1" applyBorder="1" applyAlignment="1">
      <alignment horizontal="right" vertical="center" wrapText="1"/>
    </xf>
    <xf numFmtId="4" fontId="29" fillId="0" borderId="7" xfId="0" applyNumberFormat="1" applyFont="1" applyBorder="1" applyAlignment="1">
      <alignment horizontal="right" vertical="center" wrapText="1"/>
    </xf>
    <xf numFmtId="4" fontId="29" fillId="0" borderId="19" xfId="0" applyNumberFormat="1" applyFont="1" applyBorder="1" applyAlignment="1">
      <alignment horizontal="center" vertical="center" wrapText="1"/>
    </xf>
    <xf numFmtId="4" fontId="29" fillId="0" borderId="20" xfId="0" applyNumberFormat="1" applyFont="1" applyBorder="1" applyAlignment="1">
      <alignment horizontal="center" vertical="center" wrapText="1"/>
    </xf>
    <xf numFmtId="0" fontId="10" fillId="0" borderId="7" xfId="0" applyFont="1" applyBorder="1" applyAlignment="1">
      <alignment horizontal="left" vertical="top" wrapText="1"/>
    </xf>
    <xf numFmtId="0" fontId="12" fillId="0" borderId="7" xfId="0" applyFont="1" applyBorder="1" applyAlignment="1">
      <alignment horizontal="justify" vertical="top" wrapText="1"/>
    </xf>
    <xf numFmtId="3" fontId="30" fillId="0" borderId="7" xfId="0" applyNumberFormat="1" applyFont="1" applyBorder="1" applyAlignment="1">
      <alignment horizontal="right" vertical="center" wrapText="1"/>
    </xf>
    <xf numFmtId="4" fontId="30" fillId="0" borderId="7" xfId="0" applyNumberFormat="1" applyFont="1" applyBorder="1" applyAlignment="1">
      <alignment horizontal="right" vertical="center" wrapText="1"/>
    </xf>
    <xf numFmtId="0" fontId="30" fillId="0" borderId="7" xfId="0" applyFont="1" applyBorder="1" applyAlignment="1">
      <alignment horizontal="right" vertical="center" wrapText="1"/>
    </xf>
    <xf numFmtId="0" fontId="10" fillId="0" borderId="7" xfId="0" applyFont="1" applyBorder="1" applyAlignment="1">
      <alignment horizontal="right" vertical="center" wrapText="1"/>
    </xf>
    <xf numFmtId="0" fontId="12" fillId="0" borderId="15" xfId="0" applyFont="1" applyBorder="1" applyAlignment="1">
      <alignment horizontal="justify" vertical="top" wrapText="1"/>
    </xf>
    <xf numFmtId="0" fontId="12" fillId="0" borderId="0" xfId="0" applyFont="1" applyAlignment="1">
      <alignment horizontal="justify" vertical="top" wrapText="1"/>
    </xf>
    <xf numFmtId="0" fontId="12" fillId="0" borderId="16" xfId="0" applyFont="1" applyBorder="1" applyAlignment="1">
      <alignment horizontal="justify" vertical="top" wrapText="1"/>
    </xf>
    <xf numFmtId="0" fontId="12" fillId="0" borderId="0" xfId="0" applyFont="1" applyBorder="1" applyAlignment="1">
      <alignment horizontal="justify" vertical="top" wrapText="1"/>
    </xf>
    <xf numFmtId="0" fontId="10" fillId="0" borderId="15"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16" xfId="0" applyFont="1" applyFill="1" applyBorder="1" applyAlignment="1">
      <alignment horizontal="center" vertical="top" wrapText="1"/>
    </xf>
    <xf numFmtId="0" fontId="10" fillId="0" borderId="15"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20" fillId="0" borderId="0" xfId="0" applyFont="1" applyAlignment="1">
      <alignment horizontal="center" vertical="center"/>
    </xf>
    <xf numFmtId="0" fontId="31" fillId="0" borderId="0" xfId="0" applyFont="1" applyAlignment="1">
      <alignment horizontal="justify" vertical="center"/>
    </xf>
    <xf numFmtId="0" fontId="32" fillId="0" borderId="0" xfId="0" applyFont="1">
      <alignment vertical="center"/>
    </xf>
    <xf numFmtId="0" fontId="33" fillId="0" borderId="0" xfId="0" applyFont="1" applyAlignment="1">
      <alignment vertical="center"/>
    </xf>
    <xf numFmtId="0" fontId="33" fillId="0" borderId="0" xfId="0" applyFont="1" applyAlignment="1">
      <alignment horizontal="center" vertical="center"/>
    </xf>
    <xf numFmtId="0" fontId="34"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5" fillId="0" borderId="2" xfId="0" applyFont="1" applyBorder="1" applyAlignment="1">
      <alignment horizontal="left" vertical="center" wrapText="1"/>
    </xf>
    <xf numFmtId="0" fontId="36" fillId="0" borderId="2" xfId="0" applyFont="1" applyBorder="1" applyAlignment="1">
      <alignment horizontal="center" vertical="center" wrapText="1"/>
    </xf>
    <xf numFmtId="178" fontId="36" fillId="0" borderId="2" xfId="0" applyNumberFormat="1" applyFont="1" applyBorder="1" applyAlignment="1">
      <alignment horizontal="center" vertical="center" wrapText="1"/>
    </xf>
    <xf numFmtId="0" fontId="9" fillId="0" borderId="2" xfId="0" applyFont="1" applyBorder="1" applyAlignment="1">
      <alignment horizontal="center" vertical="center"/>
    </xf>
    <xf numFmtId="178" fontId="9" fillId="0" borderId="2" xfId="0" applyNumberFormat="1" applyFont="1" applyBorder="1" applyAlignment="1">
      <alignment horizontal="center" vertical="center"/>
    </xf>
    <xf numFmtId="0" fontId="20" fillId="0" borderId="0" xfId="0" applyFont="1" applyAlignment="1">
      <alignment vertical="center"/>
    </xf>
    <xf numFmtId="0" fontId="37" fillId="0" borderId="0" xfId="0" applyFont="1">
      <alignment vertical="center"/>
    </xf>
    <xf numFmtId="14" fontId="0" fillId="0" borderId="0" xfId="0" applyNumberFormat="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8" fillId="0" borderId="0" xfId="0" applyFont="1" applyAlignment="1">
      <alignment horizontal="center" vertical="center" indent="2"/>
    </xf>
    <xf numFmtId="0" fontId="39" fillId="0" borderId="0" xfId="0" applyFont="1" applyAlignment="1">
      <alignment horizontal="left" vertical="center" indent="2"/>
    </xf>
    <xf numFmtId="0" fontId="39" fillId="0" borderId="0" xfId="0" applyFont="1" applyFill="1" applyAlignment="1">
      <alignment horizontal="left" vertical="center" indent="2"/>
    </xf>
    <xf numFmtId="49" fontId="0" fillId="0" borderId="0" xfId="0" applyNumberFormat="1" applyFont="1" applyAlignment="1">
      <alignment horizontal="right" vertical="center"/>
    </xf>
    <xf numFmtId="0" fontId="40" fillId="0" borderId="0" xfId="0" applyFont="1" applyAlignment="1">
      <alignment horizontal="left" vertical="center"/>
    </xf>
    <xf numFmtId="0" fontId="41" fillId="0" borderId="0" xfId="0" applyFont="1" applyAlignment="1">
      <alignment horizontal="right" vertical="center"/>
    </xf>
    <xf numFmtId="0" fontId="42" fillId="0" borderId="0" xfId="0" applyFont="1" applyAlignment="1">
      <alignment horizontal="center" vertical="center"/>
    </xf>
    <xf numFmtId="0" fontId="43" fillId="0" borderId="0" xfId="0" applyFont="1" applyAlignment="1">
      <alignment horizontal="center" vertical="center" wrapText="1"/>
    </xf>
    <xf numFmtId="0" fontId="42" fillId="0" borderId="0" xfId="0" applyFont="1" applyAlignment="1">
      <alignment horizontal="center" vertical="center" wrapText="1"/>
    </xf>
    <xf numFmtId="0" fontId="0" fillId="0" borderId="0" xfId="0" applyBorder="1">
      <alignment vertical="center"/>
    </xf>
    <xf numFmtId="0" fontId="44" fillId="0" borderId="0" xfId="0" applyFont="1" applyAlignment="1">
      <alignment horizontal="distributed" vertical="center" wrapText="1"/>
    </xf>
    <xf numFmtId="0" fontId="45" fillId="0" borderId="1" xfId="0" applyFont="1" applyBorder="1" applyAlignment="1">
      <alignment horizontal="center" vertical="center" wrapText="1"/>
    </xf>
    <xf numFmtId="0" fontId="44" fillId="0" borderId="25" xfId="0" applyFont="1" applyBorder="1" applyAlignment="1">
      <alignment horizontal="left" vertical="center"/>
    </xf>
    <xf numFmtId="14" fontId="44" fillId="0" borderId="1" xfId="0" applyNumberFormat="1" applyFont="1" applyBorder="1" applyAlignment="1">
      <alignment horizontal="center" vertical="center"/>
    </xf>
    <xf numFmtId="0" fontId="44" fillId="0" borderId="1" xfId="0" applyFont="1" applyBorder="1" applyAlignment="1">
      <alignment horizontal="center" vertical="center"/>
    </xf>
    <xf numFmtId="0" fontId="44" fillId="0" borderId="4" xfId="0" applyFont="1" applyBorder="1" applyAlignment="1">
      <alignment horizontal="center" vertical="center"/>
    </xf>
    <xf numFmtId="14" fontId="45" fillId="0" borderId="4" xfId="0" applyNumberFormat="1" applyFont="1" applyBorder="1" applyAlignment="1">
      <alignment horizontal="center" vertical="center"/>
    </xf>
    <xf numFmtId="0" fontId="40" fillId="0" borderId="0" xfId="0" applyFont="1" applyAlignment="1">
      <alignment horizontal="center" vertical="center"/>
    </xf>
    <xf numFmtId="57" fontId="40" fillId="0" borderId="0" xfId="0" applyNumberFormat="1"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千位分隔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1"/>
  <sheetViews>
    <sheetView showGridLines="0" topLeftCell="A10" workbookViewId="0">
      <selection activeCell="E12" sqref="E12"/>
    </sheetView>
  </sheetViews>
  <sheetFormatPr defaultColWidth="9" defaultRowHeight="14.4" outlineLevelCol="2"/>
  <cols>
    <col min="1" max="1" width="7.75" customWidth="1"/>
    <col min="2" max="2" width="28.75" customWidth="1"/>
    <col min="3" max="3" width="47.1296296296296" customWidth="1"/>
  </cols>
  <sheetData>
    <row r="1" ht="30.75" customHeight="1" spans="3:3">
      <c r="C1" s="188" t="s">
        <v>0</v>
      </c>
    </row>
    <row r="2" ht="33" customHeight="1"/>
    <row r="3" ht="30.6" spans="2:3">
      <c r="B3" s="189" t="s">
        <v>1</v>
      </c>
      <c r="C3" s="189"/>
    </row>
    <row r="4" ht="9.75" customHeight="1" spans="2:2">
      <c r="B4" s="189"/>
    </row>
    <row r="5" ht="34.5" customHeight="1" spans="2:3">
      <c r="B5" s="190" t="s">
        <v>2</v>
      </c>
      <c r="C5" s="190"/>
    </row>
    <row r="6" ht="10.5" customHeight="1" spans="2:2">
      <c r="B6" s="191"/>
    </row>
    <row r="7" ht="34.5" customHeight="1"/>
    <row r="8" ht="34.5" customHeight="1" spans="2:2">
      <c r="B8" s="191"/>
    </row>
    <row r="9" ht="38.25" customHeight="1" spans="2:3">
      <c r="B9" s="191"/>
      <c r="C9" s="192"/>
    </row>
    <row r="10" s="187" customFormat="1" ht="43.5" customHeight="1" spans="2:3">
      <c r="B10" s="193" t="s">
        <v>3</v>
      </c>
      <c r="C10" s="194" t="s">
        <v>4</v>
      </c>
    </row>
    <row r="11" s="187" customFormat="1" ht="30.75" customHeight="1" spans="2:3">
      <c r="B11" s="193"/>
      <c r="C11" s="195"/>
    </row>
    <row r="12" s="187" customFormat="1" ht="43.5" customHeight="1" spans="2:3">
      <c r="B12" s="193" t="s">
        <v>5</v>
      </c>
      <c r="C12" s="196">
        <v>45291</v>
      </c>
    </row>
    <row r="13" s="187" customFormat="1" ht="43.5" customHeight="1" spans="2:3">
      <c r="B13" s="193" t="s">
        <v>6</v>
      </c>
      <c r="C13" s="197"/>
    </row>
    <row r="14" s="187" customFormat="1" ht="43.5" customHeight="1" spans="2:3">
      <c r="B14" s="193" t="s">
        <v>7</v>
      </c>
      <c r="C14" s="197"/>
    </row>
    <row r="15" s="187" customFormat="1" ht="43.5" customHeight="1" spans="2:3">
      <c r="B15" s="193" t="s">
        <v>8</v>
      </c>
      <c r="C15" s="198"/>
    </row>
    <row r="16" s="187" customFormat="1" ht="43.5" customHeight="1" spans="2:3">
      <c r="B16" s="193" t="s">
        <v>9</v>
      </c>
      <c r="C16" s="199">
        <v>45442</v>
      </c>
    </row>
    <row r="17" ht="25.5" customHeight="1"/>
    <row r="18" ht="25.5" customHeight="1"/>
    <row r="19" ht="38.25" customHeight="1"/>
    <row r="20" ht="31.5" customHeight="1" spans="2:3">
      <c r="B20" s="200" t="s">
        <v>10</v>
      </c>
      <c r="C20" s="200"/>
    </row>
    <row r="21" ht="20.4" spans="2:3">
      <c r="B21" s="201"/>
      <c r="C21" s="200"/>
    </row>
  </sheetData>
  <sheetProtection password="C59D" sheet="1" objects="1" scenarios="1"/>
  <mergeCells count="4">
    <mergeCell ref="B3:C3"/>
    <mergeCell ref="B5:C5"/>
    <mergeCell ref="B20:C20"/>
    <mergeCell ref="B21:C21"/>
  </mergeCells>
  <pageMargins left="0.511811023622047" right="0.511811023622047" top="0.551181102362205" bottom="0.551181102362205"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B16" sqref="B16"/>
    </sheetView>
  </sheetViews>
  <sheetFormatPr defaultColWidth="9" defaultRowHeight="14.4" outlineLevelCol="4"/>
  <cols>
    <col min="2" max="2" width="65.3796296296296" customWidth="1"/>
  </cols>
  <sheetData>
    <row r="1" ht="28.2" spans="2:2">
      <c r="B1" s="183" t="s">
        <v>11</v>
      </c>
    </row>
    <row r="2" ht="15.6" spans="5:5">
      <c r="E2" s="184"/>
    </row>
    <row r="3" ht="15.6" spans="1:5">
      <c r="A3">
        <v>1</v>
      </c>
      <c r="B3" s="184" t="s">
        <v>12</v>
      </c>
      <c r="E3" s="184"/>
    </row>
    <row r="4" ht="15.6" spans="1:2">
      <c r="A4">
        <v>2</v>
      </c>
      <c r="B4" s="184" t="s">
        <v>13</v>
      </c>
    </row>
    <row r="5" ht="15.6" spans="1:2">
      <c r="A5">
        <v>3</v>
      </c>
      <c r="B5" s="184" t="s">
        <v>14</v>
      </c>
    </row>
    <row r="6" ht="15.6" spans="1:2">
      <c r="A6">
        <v>3.1</v>
      </c>
      <c r="B6" s="185" t="s">
        <v>15</v>
      </c>
    </row>
    <row r="7" ht="15.6" spans="1:2">
      <c r="A7">
        <v>3.2</v>
      </c>
      <c r="B7" s="185" t="s">
        <v>16</v>
      </c>
    </row>
    <row r="8" ht="15.6" spans="1:2">
      <c r="A8">
        <v>3.3</v>
      </c>
      <c r="B8" s="185" t="s">
        <v>17</v>
      </c>
    </row>
    <row r="9" ht="15.6" spans="1:2">
      <c r="A9">
        <v>3.4</v>
      </c>
      <c r="B9" s="185" t="s">
        <v>18</v>
      </c>
    </row>
    <row r="10" ht="15.6" spans="1:2">
      <c r="A10">
        <v>3.5</v>
      </c>
      <c r="B10" s="185" t="s">
        <v>19</v>
      </c>
    </row>
    <row r="11" ht="15.6" spans="1:2">
      <c r="A11">
        <v>3.6</v>
      </c>
      <c r="B11" s="185" t="s">
        <v>20</v>
      </c>
    </row>
    <row r="12" ht="15.6" spans="1:2">
      <c r="A12">
        <v>3.7</v>
      </c>
      <c r="B12" s="185" t="s">
        <v>21</v>
      </c>
    </row>
    <row r="13" ht="15.6" spans="1:2">
      <c r="A13">
        <v>3.8</v>
      </c>
      <c r="B13" s="185" t="s">
        <v>22</v>
      </c>
    </row>
    <row r="14" ht="15.6" spans="1:2">
      <c r="A14">
        <v>3.9</v>
      </c>
      <c r="B14" s="185" t="s">
        <v>23</v>
      </c>
    </row>
    <row r="15" ht="15.6" spans="1:2">
      <c r="A15" s="186" t="s">
        <v>24</v>
      </c>
      <c r="B15" s="185" t="s">
        <v>25</v>
      </c>
    </row>
    <row r="16" ht="15.6" spans="1:2">
      <c r="A16" s="186" t="s">
        <v>26</v>
      </c>
      <c r="B16" s="185" t="s">
        <v>27</v>
      </c>
    </row>
    <row r="17" ht="15.6" spans="1:2">
      <c r="A17" s="186" t="s">
        <v>28</v>
      </c>
      <c r="B17" s="185" t="s">
        <v>29</v>
      </c>
    </row>
    <row r="18" ht="17.4" spans="2:2">
      <c r="B18" s="40"/>
    </row>
  </sheetData>
  <sheetProtection password="C59D" sheet="1" objects="1" scenarios="1"/>
  <printOptions horizontalCentered="1"/>
  <pageMargins left="0.748031496062992" right="0.748031496062992" top="0.984251968503937" bottom="0.984251968503937" header="0.511811023622047" footer="0.51181102362204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zoomScale="90" zoomScaleNormal="90" workbookViewId="0">
      <selection activeCell="C3" sqref="C3:I3"/>
    </sheetView>
  </sheetViews>
  <sheetFormatPr defaultColWidth="9" defaultRowHeight="14.4"/>
  <cols>
    <col min="1" max="1" width="12.75" customWidth="1"/>
    <col min="2" max="13" width="10.6296296296296" customWidth="1"/>
  </cols>
  <sheetData>
    <row r="1" ht="36.95" customHeight="1" spans="1:15">
      <c r="A1" s="161" t="s">
        <v>30</v>
      </c>
      <c r="B1" s="161"/>
      <c r="C1" s="161"/>
      <c r="D1" s="161"/>
      <c r="E1" s="161"/>
      <c r="F1" s="161"/>
      <c r="G1" s="161"/>
      <c r="H1" s="161"/>
      <c r="I1" s="161"/>
      <c r="J1" s="161"/>
      <c r="K1" s="161"/>
      <c r="L1" s="161"/>
      <c r="M1" s="161"/>
      <c r="N1" s="177"/>
      <c r="O1" s="177"/>
    </row>
    <row r="2" ht="27.95" customHeight="1" spans="1:12">
      <c r="A2" s="162"/>
      <c r="B2" s="163"/>
      <c r="C2" s="163"/>
      <c r="J2" s="178" t="s">
        <v>9</v>
      </c>
      <c r="K2" s="179">
        <v>45442</v>
      </c>
      <c r="L2" s="180"/>
    </row>
    <row r="3" ht="27.95" customHeight="1" spans="1:12">
      <c r="A3" s="164" t="s">
        <v>31</v>
      </c>
      <c r="B3" s="164"/>
      <c r="C3" s="165" t="s">
        <v>4</v>
      </c>
      <c r="D3" s="165"/>
      <c r="E3" s="165"/>
      <c r="F3" s="165"/>
      <c r="G3" s="165"/>
      <c r="H3" s="165"/>
      <c r="I3" s="165"/>
      <c r="J3" s="178" t="s">
        <v>32</v>
      </c>
      <c r="K3" s="180">
        <v>108</v>
      </c>
      <c r="L3" s="180"/>
    </row>
    <row r="5" ht="30" customHeight="1" spans="1:13">
      <c r="A5" s="166" t="s">
        <v>33</v>
      </c>
      <c r="B5" s="167" t="s">
        <v>34</v>
      </c>
      <c r="C5" s="168"/>
      <c r="D5" s="168"/>
      <c r="E5" s="168"/>
      <c r="F5" s="168"/>
      <c r="G5" s="169"/>
      <c r="H5" s="170" t="s">
        <v>35</v>
      </c>
      <c r="I5" s="181"/>
      <c r="J5" s="170" t="s">
        <v>36</v>
      </c>
      <c r="K5" s="181"/>
      <c r="L5" s="170" t="s">
        <v>37</v>
      </c>
      <c r="M5" s="181"/>
    </row>
    <row r="6" ht="27.95" customHeight="1" spans="1:13">
      <c r="A6" s="166"/>
      <c r="B6" s="167" t="s">
        <v>38</v>
      </c>
      <c r="C6" s="169"/>
      <c r="D6" s="167" t="s">
        <v>39</v>
      </c>
      <c r="E6" s="168"/>
      <c r="F6" s="167" t="s">
        <v>40</v>
      </c>
      <c r="G6" s="169"/>
      <c r="H6" s="171"/>
      <c r="I6" s="182"/>
      <c r="J6" s="171"/>
      <c r="K6" s="182"/>
      <c r="L6" s="171"/>
      <c r="M6" s="182"/>
    </row>
    <row r="7" ht="36.95" customHeight="1" spans="1:13">
      <c r="A7" s="166"/>
      <c r="B7" s="166" t="s">
        <v>41</v>
      </c>
      <c r="C7" s="166" t="s">
        <v>42</v>
      </c>
      <c r="D7" s="166" t="s">
        <v>41</v>
      </c>
      <c r="E7" s="166" t="s">
        <v>42</v>
      </c>
      <c r="F7" s="166" t="s">
        <v>41</v>
      </c>
      <c r="G7" s="166" t="s">
        <v>42</v>
      </c>
      <c r="H7" s="166" t="s">
        <v>41</v>
      </c>
      <c r="I7" s="166" t="s">
        <v>42</v>
      </c>
      <c r="J7" s="166" t="s">
        <v>41</v>
      </c>
      <c r="K7" s="166" t="s">
        <v>42</v>
      </c>
      <c r="L7" s="166" t="s">
        <v>41</v>
      </c>
      <c r="M7" s="166" t="s">
        <v>42</v>
      </c>
    </row>
    <row r="8" ht="24.95" customHeight="1" spans="1:13">
      <c r="A8" s="172" t="s">
        <v>43</v>
      </c>
      <c r="B8" s="173">
        <v>0</v>
      </c>
      <c r="C8" s="174">
        <v>0</v>
      </c>
      <c r="D8" s="173">
        <v>0</v>
      </c>
      <c r="E8" s="174">
        <v>0</v>
      </c>
      <c r="F8" s="173">
        <v>0</v>
      </c>
      <c r="G8" s="174">
        <v>0</v>
      </c>
      <c r="H8" s="173">
        <v>0</v>
      </c>
      <c r="I8" s="174">
        <v>0</v>
      </c>
      <c r="J8" s="173">
        <v>0</v>
      </c>
      <c r="K8" s="174">
        <v>0</v>
      </c>
      <c r="L8" s="173">
        <f>B8+D8+F8+H8+J8</f>
        <v>0</v>
      </c>
      <c r="M8" s="174">
        <f>C8+E8+G8+I8+K8</f>
        <v>0</v>
      </c>
    </row>
    <row r="9" ht="24.95" customHeight="1" spans="1:13">
      <c r="A9" s="172" t="s">
        <v>44</v>
      </c>
      <c r="B9" s="173">
        <v>4735</v>
      </c>
      <c r="C9" s="174">
        <v>133183252.04</v>
      </c>
      <c r="D9" s="173">
        <v>189</v>
      </c>
      <c r="E9" s="174">
        <v>1450073.19</v>
      </c>
      <c r="F9" s="173">
        <v>2</v>
      </c>
      <c r="G9" s="174">
        <v>159760</v>
      </c>
      <c r="H9" s="173">
        <v>2</v>
      </c>
      <c r="I9" s="174">
        <v>17640</v>
      </c>
      <c r="J9" s="173">
        <v>14</v>
      </c>
      <c r="K9" s="174">
        <v>0</v>
      </c>
      <c r="L9" s="173">
        <f t="shared" ref="L9:L16" si="0">B9+D9+F9+H9+J9</f>
        <v>4942</v>
      </c>
      <c r="M9" s="174">
        <f t="shared" ref="M9:M16" si="1">C9+E9+G9+I9+K9</f>
        <v>134810725.23</v>
      </c>
    </row>
    <row r="10" ht="24.95" customHeight="1" spans="1:13">
      <c r="A10" s="172" t="s">
        <v>45</v>
      </c>
      <c r="B10" s="173">
        <v>887</v>
      </c>
      <c r="C10" s="174">
        <v>10649332.09</v>
      </c>
      <c r="D10" s="173">
        <v>18</v>
      </c>
      <c r="E10" s="174">
        <v>115278</v>
      </c>
      <c r="F10" s="173">
        <v>0</v>
      </c>
      <c r="G10" s="174">
        <v>0</v>
      </c>
      <c r="H10" s="173">
        <v>0</v>
      </c>
      <c r="I10" s="174">
        <v>0</v>
      </c>
      <c r="J10" s="173">
        <v>0</v>
      </c>
      <c r="K10" s="174">
        <v>0</v>
      </c>
      <c r="L10" s="173">
        <f t="shared" si="0"/>
        <v>905</v>
      </c>
      <c r="M10" s="174">
        <f t="shared" si="1"/>
        <v>10764610.09</v>
      </c>
    </row>
    <row r="11" ht="24.95" customHeight="1" spans="1:13">
      <c r="A11" s="172" t="s">
        <v>46</v>
      </c>
      <c r="B11" s="173">
        <v>0</v>
      </c>
      <c r="C11" s="174">
        <v>0</v>
      </c>
      <c r="D11" s="173">
        <v>0</v>
      </c>
      <c r="E11" s="174">
        <v>0</v>
      </c>
      <c r="F11" s="173">
        <v>0</v>
      </c>
      <c r="G11" s="174">
        <v>0</v>
      </c>
      <c r="H11" s="173">
        <v>0</v>
      </c>
      <c r="I11" s="174">
        <v>0</v>
      </c>
      <c r="J11" s="173">
        <v>0</v>
      </c>
      <c r="K11" s="174">
        <v>0</v>
      </c>
      <c r="L11" s="173">
        <f t="shared" si="0"/>
        <v>0</v>
      </c>
      <c r="M11" s="174">
        <f t="shared" si="1"/>
        <v>0</v>
      </c>
    </row>
    <row r="12" ht="24.95" customHeight="1" spans="1:13">
      <c r="A12" s="172" t="s">
        <v>47</v>
      </c>
      <c r="B12" s="173">
        <v>1480</v>
      </c>
      <c r="C12" s="174">
        <v>267694.89</v>
      </c>
      <c r="D12" s="173">
        <v>0</v>
      </c>
      <c r="E12" s="174">
        <v>0</v>
      </c>
      <c r="F12" s="173">
        <v>0</v>
      </c>
      <c r="G12" s="174">
        <v>0</v>
      </c>
      <c r="H12" s="173">
        <v>0</v>
      </c>
      <c r="I12" s="174">
        <v>0</v>
      </c>
      <c r="J12" s="173">
        <v>0</v>
      </c>
      <c r="K12" s="174">
        <v>0</v>
      </c>
      <c r="L12" s="173">
        <f t="shared" si="0"/>
        <v>1480</v>
      </c>
      <c r="M12" s="174">
        <f t="shared" si="1"/>
        <v>267694.89</v>
      </c>
    </row>
    <row r="13" ht="24.95" customHeight="1" spans="1:13">
      <c r="A13" s="172" t="s">
        <v>48</v>
      </c>
      <c r="B13" s="173">
        <v>2264</v>
      </c>
      <c r="C13" s="174">
        <v>2434004.03</v>
      </c>
      <c r="D13" s="173">
        <v>64</v>
      </c>
      <c r="E13" s="174">
        <v>64986.6</v>
      </c>
      <c r="F13" s="173">
        <v>0</v>
      </c>
      <c r="G13" s="174">
        <v>0</v>
      </c>
      <c r="H13" s="173">
        <v>0</v>
      </c>
      <c r="I13" s="174">
        <v>0</v>
      </c>
      <c r="J13" s="173">
        <v>0</v>
      </c>
      <c r="K13" s="174">
        <v>0</v>
      </c>
      <c r="L13" s="173">
        <f t="shared" si="0"/>
        <v>2328</v>
      </c>
      <c r="M13" s="174">
        <f t="shared" si="1"/>
        <v>2498990.63</v>
      </c>
    </row>
    <row r="14" ht="24.95" customHeight="1" spans="1:13">
      <c r="A14" s="166" t="s">
        <v>49</v>
      </c>
      <c r="B14" s="175">
        <f>SUM(B8:B13)</f>
        <v>9366</v>
      </c>
      <c r="C14" s="176">
        <f t="shared" ref="C14:M14" si="2">SUM(C8:C13)</f>
        <v>146534283.05</v>
      </c>
      <c r="D14" s="175">
        <f t="shared" si="2"/>
        <v>271</v>
      </c>
      <c r="E14" s="176">
        <f t="shared" si="2"/>
        <v>1630337.79</v>
      </c>
      <c r="F14" s="173">
        <f t="shared" si="2"/>
        <v>2</v>
      </c>
      <c r="G14" s="174">
        <f t="shared" si="2"/>
        <v>159760</v>
      </c>
      <c r="H14" s="175">
        <f t="shared" si="2"/>
        <v>2</v>
      </c>
      <c r="I14" s="176">
        <f t="shared" si="2"/>
        <v>17640</v>
      </c>
      <c r="J14" s="175">
        <f t="shared" si="2"/>
        <v>14</v>
      </c>
      <c r="K14" s="176">
        <f t="shared" si="2"/>
        <v>0</v>
      </c>
      <c r="L14" s="175">
        <f t="shared" si="2"/>
        <v>9655</v>
      </c>
      <c r="M14" s="176">
        <f t="shared" si="2"/>
        <v>148342020.84</v>
      </c>
    </row>
    <row r="15" ht="24.95" customHeight="1" spans="1:13">
      <c r="A15" s="172" t="s">
        <v>50</v>
      </c>
      <c r="B15" s="173">
        <v>24</v>
      </c>
      <c r="C15" s="174">
        <v>2670711.2</v>
      </c>
      <c r="D15" s="173">
        <v>1</v>
      </c>
      <c r="E15" s="174">
        <v>97650</v>
      </c>
      <c r="F15" s="173">
        <v>0</v>
      </c>
      <c r="G15" s="174">
        <v>0</v>
      </c>
      <c r="H15" s="173">
        <v>0</v>
      </c>
      <c r="I15" s="174">
        <v>0</v>
      </c>
      <c r="J15" s="173">
        <v>0</v>
      </c>
      <c r="K15" s="174">
        <v>0</v>
      </c>
      <c r="L15" s="173">
        <f t="shared" si="0"/>
        <v>25</v>
      </c>
      <c r="M15" s="175">
        <f t="shared" si="1"/>
        <v>2768361.2</v>
      </c>
    </row>
    <row r="16" ht="24.95" customHeight="1" spans="1:13">
      <c r="A16" s="172" t="s">
        <v>51</v>
      </c>
      <c r="B16" s="173">
        <v>452</v>
      </c>
      <c r="C16" s="174">
        <v>316955.39</v>
      </c>
      <c r="D16" s="173">
        <v>0</v>
      </c>
      <c r="E16" s="174">
        <v>0</v>
      </c>
      <c r="F16" s="173">
        <v>0</v>
      </c>
      <c r="G16" s="174">
        <v>0</v>
      </c>
      <c r="H16" s="173">
        <v>0</v>
      </c>
      <c r="I16" s="174">
        <v>0</v>
      </c>
      <c r="J16" s="173">
        <v>0</v>
      </c>
      <c r="K16" s="174">
        <v>0</v>
      </c>
      <c r="L16" s="173">
        <f t="shared" si="0"/>
        <v>452</v>
      </c>
      <c r="M16" s="174">
        <f t="shared" si="1"/>
        <v>316955.39</v>
      </c>
    </row>
    <row r="17" ht="24.95" customHeight="1" spans="1:13">
      <c r="A17" s="166" t="s">
        <v>37</v>
      </c>
      <c r="B17" s="175">
        <f t="shared" ref="B17:M17" si="3">SUM(B14:B16)</f>
        <v>9842</v>
      </c>
      <c r="C17" s="176">
        <f t="shared" si="3"/>
        <v>149521949.64</v>
      </c>
      <c r="D17" s="175">
        <f t="shared" si="3"/>
        <v>272</v>
      </c>
      <c r="E17" s="176">
        <f t="shared" si="3"/>
        <v>1727987.79</v>
      </c>
      <c r="F17" s="175">
        <f t="shared" si="3"/>
        <v>2</v>
      </c>
      <c r="G17" s="176">
        <f t="shared" si="3"/>
        <v>159760</v>
      </c>
      <c r="H17" s="175">
        <f t="shared" si="3"/>
        <v>2</v>
      </c>
      <c r="I17" s="175">
        <f t="shared" si="3"/>
        <v>17640</v>
      </c>
      <c r="J17" s="175">
        <f t="shared" si="3"/>
        <v>14</v>
      </c>
      <c r="K17" s="175">
        <f t="shared" si="3"/>
        <v>0</v>
      </c>
      <c r="L17" s="175">
        <f t="shared" si="3"/>
        <v>10132</v>
      </c>
      <c r="M17" s="175">
        <f t="shared" si="3"/>
        <v>151427337.43</v>
      </c>
    </row>
  </sheetData>
  <sheetProtection password="C59D" sheet="1" objects="1" scenarios="1"/>
  <mergeCells count="12">
    <mergeCell ref="A1:M1"/>
    <mergeCell ref="K2:L2"/>
    <mergeCell ref="C3:I3"/>
    <mergeCell ref="K3:L3"/>
    <mergeCell ref="B5:G5"/>
    <mergeCell ref="B6:C6"/>
    <mergeCell ref="D6:E6"/>
    <mergeCell ref="F6:G6"/>
    <mergeCell ref="A5:A7"/>
    <mergeCell ref="H5:I6"/>
    <mergeCell ref="J5:K6"/>
    <mergeCell ref="L5:M6"/>
  </mergeCells>
  <printOptions horizontalCentered="1" verticalCentered="1"/>
  <pageMargins left="0.196850393700787" right="0.196850393700787" top="0.984251968503937" bottom="0.984251968503937" header="0.511811023622047" footer="0.511811023622047"/>
  <pageSetup paperSize="9" orientation="landscape"/>
  <headerFooter/>
  <ignoredErrors>
    <ignoredError sqref="L14:M14"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5" workbookViewId="0">
      <selection activeCell="I8" sqref="I8"/>
    </sheetView>
  </sheetViews>
  <sheetFormatPr defaultColWidth="9" defaultRowHeight="14.4" outlineLevelCol="5"/>
  <cols>
    <col min="1" max="1" width="4.12962962962963" customWidth="1"/>
    <col min="2" max="2" width="32.1296296296296" customWidth="1"/>
    <col min="3" max="3" width="11" customWidth="1"/>
    <col min="4" max="4" width="15.3796296296296" customWidth="1"/>
    <col min="5" max="5" width="12.25" customWidth="1"/>
    <col min="6" max="6" width="10.5" customWidth="1"/>
  </cols>
  <sheetData>
    <row r="1" ht="27" customHeight="1" spans="1:6">
      <c r="A1" s="129" t="s">
        <v>52</v>
      </c>
      <c r="B1" s="129"/>
      <c r="C1" s="129"/>
      <c r="D1" s="129"/>
      <c r="E1" s="129"/>
      <c r="F1" s="129"/>
    </row>
    <row r="2" ht="9.95" customHeight="1" spans="1:6">
      <c r="A2" s="130"/>
      <c r="B2" s="130"/>
      <c r="C2" s="130"/>
      <c r="D2" s="130"/>
      <c r="E2" s="130"/>
      <c r="F2" s="130"/>
    </row>
    <row r="3" ht="21" customHeight="1" spans="1:6">
      <c r="A3" s="131" t="s">
        <v>53</v>
      </c>
      <c r="B3" s="131"/>
      <c r="C3" s="131"/>
      <c r="D3" s="132" t="s">
        <v>54</v>
      </c>
      <c r="E3" s="132" t="s">
        <v>32</v>
      </c>
      <c r="F3" s="131">
        <v>108</v>
      </c>
    </row>
    <row r="4" ht="44.25" customHeight="1" spans="1:6">
      <c r="A4" s="133" t="s">
        <v>33</v>
      </c>
      <c r="B4" s="134"/>
      <c r="C4" s="135" t="s">
        <v>41</v>
      </c>
      <c r="D4" s="136" t="s">
        <v>42</v>
      </c>
      <c r="E4" s="137" t="s">
        <v>55</v>
      </c>
      <c r="F4" s="138"/>
    </row>
    <row r="5" ht="24" customHeight="1" spans="1:6">
      <c r="A5" s="139" t="s">
        <v>56</v>
      </c>
      <c r="B5" s="140" t="s">
        <v>57</v>
      </c>
      <c r="C5" s="141">
        <f>'附表01-统计表'!D8+'附表01-统计表'!H8</f>
        <v>0</v>
      </c>
      <c r="D5" s="142">
        <f>'附表01-统计表'!E8+'附表01-统计表'!I8</f>
        <v>0</v>
      </c>
      <c r="E5" s="143" t="str">
        <f>IF('附表01-统计表'!D8&gt;0,"拟报废","")&amp;IF(AND('附表01-统计表'!D8&gt;0,'附表01-统计表'!H8&gt;0),"、","")&amp;IF('附表01-统计表'!H8&gt;0,"拟报损","")</f>
        <v/>
      </c>
      <c r="F5" s="144"/>
    </row>
    <row r="6" ht="24" customHeight="1" spans="1:6">
      <c r="A6" s="139"/>
      <c r="B6" s="140" t="s">
        <v>58</v>
      </c>
      <c r="C6" s="141">
        <f>'附表01-统计表'!D9+'附表01-统计表'!H9</f>
        <v>191</v>
      </c>
      <c r="D6" s="142">
        <f>'附表01-统计表'!E9+'附表01-统计表'!I9</f>
        <v>1467713.19</v>
      </c>
      <c r="E6" s="143" t="str">
        <f>IF('附表01-统计表'!D9&gt;0,"拟报废","")&amp;IF(AND('附表01-统计表'!D9&gt;0,'附表01-统计表'!H9&gt;0),"、","")&amp;IF('附表01-统计表'!H9&gt;0,"拟报损","")</f>
        <v>拟报废、拟报损</v>
      </c>
      <c r="F6" s="144"/>
    </row>
    <row r="7" ht="24" customHeight="1" spans="1:6">
      <c r="A7" s="139"/>
      <c r="B7" s="140" t="s">
        <v>59</v>
      </c>
      <c r="C7" s="141">
        <f>'附表01-统计表'!D10+'附表01-统计表'!H10</f>
        <v>18</v>
      </c>
      <c r="D7" s="142">
        <f>'附表01-统计表'!E10+'附表01-统计表'!I10</f>
        <v>115278</v>
      </c>
      <c r="E7" s="143" t="str">
        <f>IF('附表01-统计表'!D10&gt;0,"拟报废","")&amp;IF(AND('附表01-统计表'!D10&gt;0,'附表01-统计表'!H10&gt;0),"、","")&amp;IF('附表01-统计表'!H10&gt;0,"拟报损","")</f>
        <v>拟报废</v>
      </c>
      <c r="F7" s="144"/>
    </row>
    <row r="8" ht="24" customHeight="1" spans="1:6">
      <c r="A8" s="139"/>
      <c r="B8" s="140" t="s">
        <v>60</v>
      </c>
      <c r="C8" s="141">
        <f>'附表01-统计表'!D11+'附表01-统计表'!H11</f>
        <v>0</v>
      </c>
      <c r="D8" s="142">
        <f>'附表01-统计表'!E11+'附表01-统计表'!I11</f>
        <v>0</v>
      </c>
      <c r="E8" s="143" t="str">
        <f>IF('附表01-统计表'!D11&gt;0,"拟报废","")&amp;IF(AND('附表01-统计表'!D11&gt;0,'附表01-统计表'!H11&gt;0),"、","")&amp;IF('附表01-统计表'!H11&gt;0,"拟报损","")</f>
        <v/>
      </c>
      <c r="F8" s="144"/>
    </row>
    <row r="9" ht="24" customHeight="1" spans="1:6">
      <c r="A9" s="139"/>
      <c r="B9" s="140" t="s">
        <v>61</v>
      </c>
      <c r="C9" s="141">
        <f>'附表01-统计表'!D12+'附表01-统计表'!H12</f>
        <v>0</v>
      </c>
      <c r="D9" s="142">
        <f>'附表01-统计表'!E12+'附表01-统计表'!I12</f>
        <v>0</v>
      </c>
      <c r="E9" s="143" t="str">
        <f>IF('附表01-统计表'!D12&gt;0,"拟报废","")&amp;IF(AND('附表01-统计表'!D12&gt;0,'附表01-统计表'!H12&gt;0),"、","")&amp;IF('附表01-统计表'!H12&gt;0,"拟报损","")</f>
        <v/>
      </c>
      <c r="F9" s="144"/>
    </row>
    <row r="10" ht="24" customHeight="1" spans="1:6">
      <c r="A10" s="139"/>
      <c r="B10" s="145" t="s">
        <v>62</v>
      </c>
      <c r="C10" s="141">
        <f>'附表01-统计表'!D13+'附表01-统计表'!H13</f>
        <v>64</v>
      </c>
      <c r="D10" s="142">
        <f>'附表01-统计表'!E13+'附表01-统计表'!I13</f>
        <v>64986.6</v>
      </c>
      <c r="E10" s="143" t="str">
        <f>IF('附表01-统计表'!D13&gt;0,"拟报废","")&amp;IF(AND('附表01-统计表'!D13&gt;0,'附表01-统计表'!H13&gt;0),"、","")&amp;IF('附表01-统计表'!H13&gt;0,"拟报损","")</f>
        <v>拟报废</v>
      </c>
      <c r="F10" s="144"/>
    </row>
    <row r="11" ht="24" customHeight="1" spans="1:6">
      <c r="A11" s="139"/>
      <c r="B11" s="146" t="s">
        <v>37</v>
      </c>
      <c r="C11" s="141">
        <f>SUM(C5:C10)</f>
        <v>273</v>
      </c>
      <c r="D11" s="142">
        <f>SUM(D5:D10)</f>
        <v>1647977.79</v>
      </c>
      <c r="E11" s="143"/>
      <c r="F11" s="144"/>
    </row>
    <row r="12" ht="24" customHeight="1" spans="1:6">
      <c r="A12" s="139" t="s">
        <v>63</v>
      </c>
      <c r="B12" s="140" t="s">
        <v>57</v>
      </c>
      <c r="C12" s="147"/>
      <c r="D12" s="148"/>
      <c r="E12" s="143"/>
      <c r="F12" s="144"/>
    </row>
    <row r="13" ht="24" customHeight="1" spans="1:6">
      <c r="A13" s="139"/>
      <c r="B13" s="140" t="s">
        <v>58</v>
      </c>
      <c r="C13" s="149"/>
      <c r="D13" s="148"/>
      <c r="E13" s="143"/>
      <c r="F13" s="144"/>
    </row>
    <row r="14" ht="24" customHeight="1" spans="1:6">
      <c r="A14" s="139"/>
      <c r="B14" s="140" t="s">
        <v>59</v>
      </c>
      <c r="C14" s="149"/>
      <c r="D14" s="148"/>
      <c r="E14" s="143"/>
      <c r="F14" s="144"/>
    </row>
    <row r="15" ht="24" customHeight="1" spans="1:6">
      <c r="A15" s="139"/>
      <c r="B15" s="140" t="s">
        <v>60</v>
      </c>
      <c r="C15" s="147"/>
      <c r="D15" s="148"/>
      <c r="E15" s="143"/>
      <c r="F15" s="144"/>
    </row>
    <row r="16" ht="24" customHeight="1" spans="1:6">
      <c r="A16" s="139"/>
      <c r="B16" s="140" t="s">
        <v>61</v>
      </c>
      <c r="C16" s="150"/>
      <c r="D16" s="150"/>
      <c r="E16" s="143"/>
      <c r="F16" s="144"/>
    </row>
    <row r="17" ht="24" customHeight="1" spans="1:6">
      <c r="A17" s="139"/>
      <c r="B17" s="145" t="s">
        <v>62</v>
      </c>
      <c r="C17" s="150"/>
      <c r="D17" s="150"/>
      <c r="E17" s="143"/>
      <c r="F17" s="144"/>
    </row>
    <row r="18" ht="24" customHeight="1" spans="1:6">
      <c r="A18" s="139"/>
      <c r="B18" s="146" t="s">
        <v>37</v>
      </c>
      <c r="C18" s="150"/>
      <c r="D18" s="150"/>
      <c r="E18" s="143"/>
      <c r="F18" s="144"/>
    </row>
    <row r="19" ht="51" customHeight="1" spans="1:6">
      <c r="A19" s="151" t="s">
        <v>64</v>
      </c>
      <c r="B19" s="152"/>
      <c r="C19" s="153"/>
      <c r="D19" s="151" t="s">
        <v>65</v>
      </c>
      <c r="E19" s="154"/>
      <c r="F19" s="153"/>
    </row>
    <row r="20" ht="17.4" spans="1:6">
      <c r="A20" s="155" t="s">
        <v>66</v>
      </c>
      <c r="B20" s="156"/>
      <c r="C20" s="157"/>
      <c r="D20" s="151"/>
      <c r="E20" s="154"/>
      <c r="F20" s="153"/>
    </row>
    <row r="21" ht="37.5" customHeight="1" spans="1:6">
      <c r="A21" s="158" t="s">
        <v>67</v>
      </c>
      <c r="B21" s="159"/>
      <c r="C21" s="160"/>
      <c r="D21" s="109" t="s">
        <v>68</v>
      </c>
      <c r="E21" s="110"/>
      <c r="F21" s="111"/>
    </row>
    <row r="22" ht="18.75" customHeight="1" spans="1:6">
      <c r="A22" s="109" t="s">
        <v>69</v>
      </c>
      <c r="B22" s="115"/>
      <c r="C22" s="111"/>
      <c r="D22" s="109" t="s">
        <v>69</v>
      </c>
      <c r="E22" s="110"/>
      <c r="F22" s="111"/>
    </row>
    <row r="23" ht="26.1" customHeight="1" spans="1:6">
      <c r="A23" s="119" t="s">
        <v>70</v>
      </c>
      <c r="B23" s="120"/>
      <c r="C23" s="121"/>
      <c r="D23" s="119" t="s">
        <v>71</v>
      </c>
      <c r="E23" s="120"/>
      <c r="F23" s="121"/>
    </row>
  </sheetData>
  <sheetProtection password="C59D" sheet="1" objects="1" scenarios="1"/>
  <mergeCells count="30">
    <mergeCell ref="A1:F1"/>
    <mergeCell ref="A2:F2"/>
    <mergeCell ref="A3:C3"/>
    <mergeCell ref="A4:B4"/>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A19:C19"/>
    <mergeCell ref="D19:F19"/>
    <mergeCell ref="A20:C20"/>
    <mergeCell ref="A21:C21"/>
    <mergeCell ref="D21:F21"/>
    <mergeCell ref="A22:C22"/>
    <mergeCell ref="D22:F22"/>
    <mergeCell ref="A23:C23"/>
    <mergeCell ref="D23:F23"/>
    <mergeCell ref="A5:A11"/>
    <mergeCell ref="A12:A18"/>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A1" sqref="A1:IV1"/>
    </sheetView>
  </sheetViews>
  <sheetFormatPr defaultColWidth="9" defaultRowHeight="27" customHeight="1" outlineLevelCol="2"/>
  <cols>
    <col min="1" max="1" width="13.1296296296296" customWidth="1"/>
    <col min="2" max="3" width="35.6296296296296" customWidth="1"/>
  </cols>
  <sheetData>
    <row r="1" customHeight="1" spans="1:3">
      <c r="A1" s="100" t="s">
        <v>72</v>
      </c>
      <c r="B1" s="100"/>
      <c r="C1" s="100"/>
    </row>
    <row r="2" customHeight="1" spans="1:3">
      <c r="A2" s="40" t="s">
        <v>73</v>
      </c>
      <c r="B2" s="101" t="s">
        <v>4</v>
      </c>
      <c r="C2" s="102" t="s">
        <v>74</v>
      </c>
    </row>
    <row r="3" customHeight="1" spans="1:3">
      <c r="A3" s="103" t="s">
        <v>75</v>
      </c>
      <c r="B3" s="104" t="s">
        <v>41</v>
      </c>
      <c r="C3" s="105" t="s">
        <v>42</v>
      </c>
    </row>
    <row r="4" customHeight="1" spans="1:3">
      <c r="A4" s="70" t="s">
        <v>76</v>
      </c>
      <c r="B4" s="107">
        <v>207</v>
      </c>
      <c r="C4" s="108">
        <v>1565351.19</v>
      </c>
    </row>
    <row r="5" customHeight="1" spans="1:3">
      <c r="A5" s="109" t="s">
        <v>77</v>
      </c>
      <c r="B5" s="110"/>
      <c r="C5" s="111"/>
    </row>
    <row r="6" customHeight="1" spans="1:3">
      <c r="A6" s="112" t="s">
        <v>78</v>
      </c>
      <c r="B6" s="113"/>
      <c r="C6" s="114"/>
    </row>
    <row r="7" customHeight="1" spans="1:3">
      <c r="A7" s="109" t="s">
        <v>79</v>
      </c>
      <c r="B7" s="115"/>
      <c r="C7" s="111"/>
    </row>
    <row r="8" ht="18" spans="1:3">
      <c r="A8" s="116"/>
      <c r="B8" s="117"/>
      <c r="C8" s="118"/>
    </row>
    <row r="9" ht="18" spans="1:3">
      <c r="A9" s="116"/>
      <c r="B9" s="117"/>
      <c r="C9" s="118"/>
    </row>
    <row r="10" ht="18" spans="1:3">
      <c r="A10" s="116"/>
      <c r="B10" s="117"/>
      <c r="C10" s="118"/>
    </row>
    <row r="11" ht="18" spans="1:3">
      <c r="A11" s="116"/>
      <c r="B11" s="117"/>
      <c r="C11" s="118"/>
    </row>
    <row r="12" customHeight="1" spans="1:3">
      <c r="A12" s="119" t="s">
        <v>80</v>
      </c>
      <c r="B12" s="120"/>
      <c r="C12" s="121"/>
    </row>
    <row r="13" customHeight="1" spans="1:3">
      <c r="A13" s="109" t="s">
        <v>81</v>
      </c>
      <c r="B13" s="115"/>
      <c r="C13" s="111"/>
    </row>
    <row r="14" ht="18" spans="1:3">
      <c r="A14" s="116"/>
      <c r="B14" s="117"/>
      <c r="C14" s="118"/>
    </row>
    <row r="15" ht="18" spans="1:3">
      <c r="A15" s="116"/>
      <c r="B15" s="117"/>
      <c r="C15" s="118"/>
    </row>
    <row r="16" customHeight="1" spans="1:3">
      <c r="A16" s="122" t="s">
        <v>82</v>
      </c>
      <c r="B16" s="123"/>
      <c r="C16" s="124"/>
    </row>
    <row r="17" customHeight="1" spans="1:3">
      <c r="A17" s="119" t="s">
        <v>80</v>
      </c>
      <c r="B17" s="120"/>
      <c r="C17" s="121"/>
    </row>
    <row r="18" customHeight="1" spans="1:3">
      <c r="A18" s="109" t="s">
        <v>83</v>
      </c>
      <c r="B18" s="115"/>
      <c r="C18" s="111"/>
    </row>
    <row r="19" ht="18" spans="1:3">
      <c r="A19" s="116"/>
      <c r="B19" s="117"/>
      <c r="C19" s="118"/>
    </row>
    <row r="20" ht="18" spans="1:3">
      <c r="A20" s="116"/>
      <c r="B20" s="117"/>
      <c r="C20" s="118"/>
    </row>
    <row r="21" customHeight="1" spans="1:3">
      <c r="A21" s="122" t="s">
        <v>84</v>
      </c>
      <c r="B21" s="123"/>
      <c r="C21" s="124"/>
    </row>
    <row r="22" customHeight="1" spans="1:3">
      <c r="A22" s="119" t="s">
        <v>80</v>
      </c>
      <c r="B22" s="120"/>
      <c r="C22" s="121"/>
    </row>
    <row r="23" customHeight="1" spans="1:3">
      <c r="A23" s="109" t="s">
        <v>85</v>
      </c>
      <c r="B23" s="115"/>
      <c r="C23" s="111"/>
    </row>
    <row r="24" ht="17.4" spans="1:3">
      <c r="A24" s="109"/>
      <c r="B24" s="115"/>
      <c r="C24" s="111"/>
    </row>
    <row r="25" ht="18" spans="1:3">
      <c r="A25" s="116"/>
      <c r="B25" s="117"/>
      <c r="C25" s="118"/>
    </row>
    <row r="26" ht="18" spans="1:3">
      <c r="A26" s="116"/>
      <c r="B26" s="117"/>
      <c r="C26" s="118"/>
    </row>
    <row r="27" customHeight="1" spans="1:3">
      <c r="A27" s="125" t="s">
        <v>86</v>
      </c>
      <c r="B27" s="126"/>
      <c r="C27" s="127"/>
    </row>
    <row r="28" customHeight="1" spans="1:3">
      <c r="A28" s="119" t="s">
        <v>80</v>
      </c>
      <c r="B28" s="120"/>
      <c r="C28" s="121"/>
    </row>
    <row r="29" ht="14.4" spans="1:3">
      <c r="A29" s="128" t="s">
        <v>87</v>
      </c>
      <c r="B29" s="128"/>
      <c r="C29" s="128"/>
    </row>
    <row r="30" ht="14.4" spans="1:1">
      <c r="A30" t="s">
        <v>88</v>
      </c>
    </row>
    <row r="31" ht="14.4" spans="1:3">
      <c r="A31" s="128" t="s">
        <v>89</v>
      </c>
      <c r="B31" s="128"/>
      <c r="C31" s="128"/>
    </row>
  </sheetData>
  <sheetProtection password="C59D" sheet="1" objects="1" scenarios="1"/>
  <mergeCells count="25">
    <mergeCell ref="A1:C1"/>
    <mergeCell ref="A5:C5"/>
    <mergeCell ref="A6:C6"/>
    <mergeCell ref="A7:C7"/>
    <mergeCell ref="A8:C8"/>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 ref="A31:C31"/>
  </mergeCells>
  <printOptions horizontalCentered="1"/>
  <pageMargins left="0.708661417322835" right="0.708661417322835" top="0.748031496062992" bottom="0.748031496062992" header="0.511811023622047" footer="0.51181102362204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workbookViewId="0">
      <selection activeCell="A27" sqref="A27:C27"/>
    </sheetView>
  </sheetViews>
  <sheetFormatPr defaultColWidth="9" defaultRowHeight="14.4" outlineLevelCol="2"/>
  <cols>
    <col min="1" max="1" width="13.1296296296296" customWidth="1"/>
    <col min="2" max="3" width="35.6296296296296" customWidth="1"/>
  </cols>
  <sheetData>
    <row r="1" ht="27" customHeight="1" spans="1:3">
      <c r="A1" s="100" t="s">
        <v>72</v>
      </c>
      <c r="B1" s="100"/>
      <c r="C1" s="100"/>
    </row>
    <row r="2" ht="27" customHeight="1" spans="1:3">
      <c r="A2" s="40" t="s">
        <v>73</v>
      </c>
      <c r="B2" s="101" t="s">
        <v>4</v>
      </c>
      <c r="C2" s="102" t="s">
        <v>74</v>
      </c>
    </row>
    <row r="3" ht="27" customHeight="1" spans="1:3">
      <c r="A3" s="103" t="s">
        <v>75</v>
      </c>
      <c r="B3" s="104" t="s">
        <v>41</v>
      </c>
      <c r="C3" s="105" t="s">
        <v>42</v>
      </c>
    </row>
    <row r="4" ht="27" customHeight="1" spans="1:3">
      <c r="A4" s="106" t="s">
        <v>76</v>
      </c>
      <c r="B4" s="107">
        <v>2</v>
      </c>
      <c r="C4" s="108">
        <v>17640</v>
      </c>
    </row>
    <row r="5" ht="27" customHeight="1" spans="1:3">
      <c r="A5" s="109" t="s">
        <v>77</v>
      </c>
      <c r="B5" s="110"/>
      <c r="C5" s="111"/>
    </row>
    <row r="6" ht="27" customHeight="1" spans="1:3">
      <c r="A6" s="112" t="s">
        <v>90</v>
      </c>
      <c r="B6" s="113"/>
      <c r="C6" s="114"/>
    </row>
    <row r="7" ht="27" customHeight="1" spans="1:3">
      <c r="A7" s="109" t="s">
        <v>79</v>
      </c>
      <c r="B7" s="115"/>
      <c r="C7" s="111"/>
    </row>
    <row r="8" ht="18" spans="1:3">
      <c r="A8" s="116"/>
      <c r="B8" s="117"/>
      <c r="C8" s="118"/>
    </row>
    <row r="9" ht="18" spans="1:3">
      <c r="A9" s="116"/>
      <c r="B9" s="117"/>
      <c r="C9" s="118"/>
    </row>
    <row r="10" ht="18" spans="1:3">
      <c r="A10" s="116"/>
      <c r="B10" s="117"/>
      <c r="C10" s="118"/>
    </row>
    <row r="11" ht="18" spans="1:3">
      <c r="A11" s="116"/>
      <c r="B11" s="117"/>
      <c r="C11" s="118"/>
    </row>
    <row r="12" ht="27" customHeight="1" spans="1:3">
      <c r="A12" s="119" t="s">
        <v>80</v>
      </c>
      <c r="B12" s="120"/>
      <c r="C12" s="121"/>
    </row>
    <row r="13" ht="27" customHeight="1" spans="1:3">
      <c r="A13" s="109" t="s">
        <v>81</v>
      </c>
      <c r="B13" s="115"/>
      <c r="C13" s="111"/>
    </row>
    <row r="14" ht="18" spans="1:3">
      <c r="A14" s="116"/>
      <c r="B14" s="117"/>
      <c r="C14" s="118"/>
    </row>
    <row r="15" ht="18" spans="1:3">
      <c r="A15" s="116"/>
      <c r="B15" s="117"/>
      <c r="C15" s="118"/>
    </row>
    <row r="16" ht="27" customHeight="1" spans="1:3">
      <c r="A16" s="122" t="s">
        <v>82</v>
      </c>
      <c r="B16" s="123"/>
      <c r="C16" s="124"/>
    </row>
    <row r="17" ht="27" customHeight="1" spans="1:3">
      <c r="A17" s="119" t="s">
        <v>80</v>
      </c>
      <c r="B17" s="120"/>
      <c r="C17" s="121"/>
    </row>
    <row r="18" ht="27" customHeight="1" spans="1:3">
      <c r="A18" s="109" t="s">
        <v>83</v>
      </c>
      <c r="B18" s="115"/>
      <c r="C18" s="111"/>
    </row>
    <row r="19" ht="18" spans="1:3">
      <c r="A19" s="116"/>
      <c r="B19" s="117"/>
      <c r="C19" s="118"/>
    </row>
    <row r="20" ht="18" spans="1:3">
      <c r="A20" s="116"/>
      <c r="B20" s="117"/>
      <c r="C20" s="118"/>
    </row>
    <row r="21" ht="27" customHeight="1" spans="1:3">
      <c r="A21" s="122" t="s">
        <v>84</v>
      </c>
      <c r="B21" s="123"/>
      <c r="C21" s="124"/>
    </row>
    <row r="22" ht="27" customHeight="1" spans="1:3">
      <c r="A22" s="119" t="s">
        <v>80</v>
      </c>
      <c r="B22" s="120"/>
      <c r="C22" s="121"/>
    </row>
    <row r="23" ht="27" customHeight="1" spans="1:3">
      <c r="A23" s="109" t="s">
        <v>85</v>
      </c>
      <c r="B23" s="115"/>
      <c r="C23" s="111"/>
    </row>
    <row r="24" ht="17.4" spans="1:3">
      <c r="A24" s="109"/>
      <c r="B24" s="115"/>
      <c r="C24" s="111"/>
    </row>
    <row r="25" ht="18" spans="1:3">
      <c r="A25" s="116"/>
      <c r="B25" s="117"/>
      <c r="C25" s="118"/>
    </row>
    <row r="26" ht="18" spans="1:3">
      <c r="A26" s="116"/>
      <c r="B26" s="117"/>
      <c r="C26" s="118"/>
    </row>
    <row r="27" ht="27" customHeight="1" spans="1:3">
      <c r="A27" s="125" t="s">
        <v>86</v>
      </c>
      <c r="B27" s="126"/>
      <c r="C27" s="127"/>
    </row>
    <row r="28" ht="27" customHeight="1" spans="1:3">
      <c r="A28" s="119" t="s">
        <v>80</v>
      </c>
      <c r="B28" s="120"/>
      <c r="C28" s="121"/>
    </row>
    <row r="29" spans="1:3">
      <c r="A29" s="128" t="s">
        <v>87</v>
      </c>
      <c r="B29" s="128"/>
      <c r="C29" s="128"/>
    </row>
    <row r="30" spans="1:1">
      <c r="A30" t="s">
        <v>88</v>
      </c>
    </row>
    <row r="31" spans="1:3">
      <c r="A31" s="128" t="s">
        <v>89</v>
      </c>
      <c r="B31" s="128"/>
      <c r="C31" s="128"/>
    </row>
  </sheetData>
  <mergeCells count="26">
    <mergeCell ref="A1:C1"/>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5:C25"/>
    <mergeCell ref="A26:C26"/>
    <mergeCell ref="A27:C27"/>
    <mergeCell ref="A28:C28"/>
    <mergeCell ref="A29:C29"/>
    <mergeCell ref="A31:C31"/>
  </mergeCells>
  <printOptions horizontalCentered="1"/>
  <pageMargins left="0.708661417322835" right="0.708661417322835" top="0.748031496062992" bottom="0.748031496062992" header="0.511811023622047" footer="0.51181102362204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D1" sqref="D1:AB65536"/>
    </sheetView>
  </sheetViews>
  <sheetFormatPr defaultColWidth="9" defaultRowHeight="14.4" outlineLevelCol="2"/>
  <cols>
    <col min="1" max="1" width="26.6296296296296" style="63" customWidth="1"/>
    <col min="2" max="2" width="26.8796296296296" style="63" customWidth="1"/>
    <col min="3" max="3" width="30.8796296296296" style="63" customWidth="1"/>
    <col min="4" max="16384" width="9" style="63"/>
  </cols>
  <sheetData>
    <row r="1" ht="22.2" spans="1:3">
      <c r="A1" s="64" t="s">
        <v>91</v>
      </c>
      <c r="B1" s="64"/>
      <c r="C1" s="64"/>
    </row>
    <row r="2" ht="35.1" customHeight="1" spans="1:3">
      <c r="A2" s="65" t="s">
        <v>92</v>
      </c>
      <c r="B2" s="65"/>
      <c r="C2" s="66" t="s">
        <v>74</v>
      </c>
    </row>
    <row r="3" ht="21" customHeight="1" spans="1:3">
      <c r="A3" s="67" t="s">
        <v>75</v>
      </c>
      <c r="B3" s="68" t="s">
        <v>41</v>
      </c>
      <c r="C3" s="69" t="s">
        <v>42</v>
      </c>
    </row>
    <row r="4" ht="20.25" customHeight="1" spans="1:3">
      <c r="A4" s="70" t="s">
        <v>48</v>
      </c>
      <c r="B4" s="71">
        <v>64</v>
      </c>
      <c r="C4" s="72">
        <v>64986.6</v>
      </c>
    </row>
    <row r="5" ht="18.75" customHeight="1" spans="1:3">
      <c r="A5" s="73" t="s">
        <v>77</v>
      </c>
      <c r="B5" s="74"/>
      <c r="C5" s="75"/>
    </row>
    <row r="6" ht="20.25" customHeight="1" spans="1:3">
      <c r="A6" s="76" t="s">
        <v>78</v>
      </c>
      <c r="B6" s="77"/>
      <c r="C6" s="78"/>
    </row>
    <row r="7" ht="18.75" customHeight="1" spans="1:3">
      <c r="A7" s="73" t="s">
        <v>79</v>
      </c>
      <c r="B7" s="79"/>
      <c r="C7" s="75"/>
    </row>
    <row r="8" ht="63.95" customHeight="1" spans="1:3">
      <c r="A8" s="80"/>
      <c r="B8" s="81"/>
      <c r="C8" s="82"/>
    </row>
    <row r="9" ht="37.5" customHeight="1" spans="1:3">
      <c r="A9" s="73" t="s">
        <v>81</v>
      </c>
      <c r="B9" s="79"/>
      <c r="C9" s="75"/>
    </row>
    <row r="10" ht="18.75" customHeight="1" spans="1:3">
      <c r="A10" s="83"/>
      <c r="B10" s="84"/>
      <c r="C10" s="85"/>
    </row>
    <row r="11" ht="18.75" customHeight="1" spans="1:3">
      <c r="A11" s="83"/>
      <c r="B11" s="84"/>
      <c r="C11" s="85"/>
    </row>
    <row r="12" ht="37.5" customHeight="1" spans="1:3">
      <c r="A12" s="92" t="s">
        <v>82</v>
      </c>
      <c r="B12" s="93"/>
      <c r="C12" s="94"/>
    </row>
    <row r="13" ht="20.25" customHeight="1" spans="1:3">
      <c r="A13" s="89" t="s">
        <v>80</v>
      </c>
      <c r="B13" s="90"/>
      <c r="C13" s="91"/>
    </row>
    <row r="14" ht="37.5" customHeight="1" spans="1:3">
      <c r="A14" s="73" t="s">
        <v>83</v>
      </c>
      <c r="B14" s="79"/>
      <c r="C14" s="75"/>
    </row>
    <row r="15" ht="18.75" customHeight="1" spans="1:3">
      <c r="A15" s="83"/>
      <c r="B15" s="84"/>
      <c r="C15" s="85"/>
    </row>
    <row r="16" ht="18.75" customHeight="1" spans="1:3">
      <c r="A16" s="83"/>
      <c r="B16" s="84"/>
      <c r="C16" s="85"/>
    </row>
    <row r="17" ht="18.75" customHeight="1" spans="1:3">
      <c r="A17" s="83"/>
      <c r="B17" s="84"/>
      <c r="C17" s="85"/>
    </row>
    <row r="18" ht="37.5" customHeight="1" spans="1:3">
      <c r="A18" s="86" t="s">
        <v>84</v>
      </c>
      <c r="B18" s="87"/>
      <c r="C18" s="88"/>
    </row>
    <row r="19" ht="20.25" customHeight="1" spans="1:3">
      <c r="A19" s="89" t="s">
        <v>80</v>
      </c>
      <c r="B19" s="90"/>
      <c r="C19" s="91"/>
    </row>
    <row r="20" ht="37.5" customHeight="1" spans="1:3">
      <c r="A20" s="73" t="s">
        <v>85</v>
      </c>
      <c r="B20" s="79"/>
      <c r="C20" s="75"/>
    </row>
    <row r="21" ht="18.75" customHeight="1" spans="1:3">
      <c r="A21" s="83"/>
      <c r="B21" s="84"/>
      <c r="C21" s="85"/>
    </row>
    <row r="22" ht="18.75" customHeight="1" spans="1:3">
      <c r="A22" s="83"/>
      <c r="B22" s="84"/>
      <c r="C22" s="85"/>
    </row>
    <row r="23" ht="18.75" customHeight="1" spans="1:3">
      <c r="A23" s="95" t="s">
        <v>86</v>
      </c>
      <c r="B23" s="96"/>
      <c r="C23" s="97"/>
    </row>
    <row r="24" ht="20.25" customHeight="1" spans="1:3">
      <c r="A24" s="89" t="s">
        <v>80</v>
      </c>
      <c r="B24" s="90"/>
      <c r="C24" s="91"/>
    </row>
    <row r="25" spans="1:1">
      <c r="A25" s="98" t="s">
        <v>93</v>
      </c>
    </row>
    <row r="26" ht="21" customHeight="1" spans="1:3">
      <c r="A26" s="99" t="s">
        <v>87</v>
      </c>
      <c r="B26" s="99"/>
      <c r="C26" s="99"/>
    </row>
    <row r="27" ht="15.95" customHeight="1" spans="1:1">
      <c r="A27" s="63" t="s">
        <v>88</v>
      </c>
    </row>
    <row r="28" ht="15.95" customHeight="1" spans="1:3">
      <c r="A28" s="99" t="s">
        <v>89</v>
      </c>
      <c r="B28" s="99"/>
      <c r="C28" s="99"/>
    </row>
  </sheetData>
  <sheetProtection password="C59D" sheet="1" objects="1" scenarios="1"/>
  <mergeCells count="23">
    <mergeCell ref="A1:C1"/>
    <mergeCell ref="A2:B2"/>
    <mergeCell ref="A5:C5"/>
    <mergeCell ref="A6:C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C26"/>
    <mergeCell ref="A28:C28"/>
    <mergeCell ref="A7:C8"/>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selection activeCell="A15" sqref="A15:C15"/>
    </sheetView>
  </sheetViews>
  <sheetFormatPr defaultColWidth="9" defaultRowHeight="14.4" outlineLevelCol="2"/>
  <cols>
    <col min="1" max="1" width="26.6296296296296" style="63" customWidth="1"/>
    <col min="2" max="2" width="26.8796296296296" style="63" customWidth="1"/>
    <col min="3" max="3" width="30.8796296296296" style="63" customWidth="1"/>
    <col min="4" max="16384" width="9" style="63"/>
  </cols>
  <sheetData>
    <row r="1" ht="22.2" spans="1:3">
      <c r="A1" s="64" t="s">
        <v>94</v>
      </c>
      <c r="B1" s="64"/>
      <c r="C1" s="64"/>
    </row>
    <row r="2" ht="35.1" customHeight="1" spans="1:3">
      <c r="A2" s="65" t="s">
        <v>92</v>
      </c>
      <c r="B2" s="65"/>
      <c r="C2" s="66" t="s">
        <v>74</v>
      </c>
    </row>
    <row r="3" ht="21" customHeight="1" spans="1:3">
      <c r="A3" s="67" t="s">
        <v>75</v>
      </c>
      <c r="B3" s="68" t="s">
        <v>41</v>
      </c>
      <c r="C3" s="69" t="s">
        <v>42</v>
      </c>
    </row>
    <row r="4" ht="20.25" customHeight="1" spans="1:3">
      <c r="A4" s="70" t="s">
        <v>50</v>
      </c>
      <c r="B4" s="71">
        <v>1</v>
      </c>
      <c r="C4" s="72">
        <v>97650</v>
      </c>
    </row>
    <row r="5" ht="18.75" customHeight="1" spans="1:3">
      <c r="A5" s="73" t="s">
        <v>77</v>
      </c>
      <c r="B5" s="74"/>
      <c r="C5" s="75"/>
    </row>
    <row r="6" ht="20.25" customHeight="1" spans="1:3">
      <c r="A6" s="76" t="s">
        <v>78</v>
      </c>
      <c r="B6" s="77"/>
      <c r="C6" s="78"/>
    </row>
    <row r="7" ht="18.75" customHeight="1" spans="1:3">
      <c r="A7" s="73" t="s">
        <v>79</v>
      </c>
      <c r="B7" s="79"/>
      <c r="C7" s="75"/>
    </row>
    <row r="8" ht="63.95" customHeight="1" spans="1:3">
      <c r="A8" s="80"/>
      <c r="B8" s="81"/>
      <c r="C8" s="82"/>
    </row>
    <row r="9" ht="37.5" customHeight="1" spans="1:3">
      <c r="A9" s="73" t="s">
        <v>83</v>
      </c>
      <c r="B9" s="79"/>
      <c r="C9" s="75"/>
    </row>
    <row r="10" ht="20.25" customHeight="1" spans="1:3">
      <c r="A10" s="83"/>
      <c r="B10" s="84"/>
      <c r="C10" s="85"/>
    </row>
    <row r="11" ht="20.25" customHeight="1" spans="1:3">
      <c r="A11" s="83"/>
      <c r="B11" s="84"/>
      <c r="C11" s="85"/>
    </row>
    <row r="12" ht="20.25" customHeight="1" spans="1:3">
      <c r="A12" s="83"/>
      <c r="B12" s="84"/>
      <c r="C12" s="85"/>
    </row>
    <row r="13" ht="37.5" customHeight="1" spans="1:3">
      <c r="A13" s="86" t="s">
        <v>84</v>
      </c>
      <c r="B13" s="87"/>
      <c r="C13" s="88"/>
    </row>
    <row r="14" ht="20.25" customHeight="1" spans="1:3">
      <c r="A14" s="89" t="s">
        <v>80</v>
      </c>
      <c r="B14" s="90"/>
      <c r="C14" s="91"/>
    </row>
    <row r="15" ht="37.5" customHeight="1" spans="1:3">
      <c r="A15" s="73" t="s">
        <v>95</v>
      </c>
      <c r="B15" s="79"/>
      <c r="C15" s="75"/>
    </row>
    <row r="16" ht="20.25" customHeight="1" spans="1:3">
      <c r="A16" s="83"/>
      <c r="B16" s="84"/>
      <c r="C16" s="85"/>
    </row>
    <row r="17" ht="20.25" customHeight="1" spans="1:3">
      <c r="A17" s="83"/>
      <c r="B17" s="84"/>
      <c r="C17" s="85"/>
    </row>
    <row r="18" ht="37.5" customHeight="1" spans="1:3">
      <c r="A18" s="92" t="s">
        <v>82</v>
      </c>
      <c r="B18" s="93"/>
      <c r="C18" s="94"/>
    </row>
    <row r="19" ht="20.25" customHeight="1" spans="1:3">
      <c r="A19" s="89" t="s">
        <v>80</v>
      </c>
      <c r="B19" s="90"/>
      <c r="C19" s="91"/>
    </row>
    <row r="20" ht="37.5" customHeight="1" spans="1:3">
      <c r="A20" s="73" t="s">
        <v>85</v>
      </c>
      <c r="B20" s="79"/>
      <c r="C20" s="75"/>
    </row>
    <row r="21" ht="18.75" customHeight="1" spans="1:3">
      <c r="A21" s="83"/>
      <c r="B21" s="84"/>
      <c r="C21" s="85"/>
    </row>
    <row r="22" ht="18.75" customHeight="1" spans="1:3">
      <c r="A22" s="83"/>
      <c r="B22" s="84"/>
      <c r="C22" s="85"/>
    </row>
    <row r="23" ht="18.75" customHeight="1" spans="1:3">
      <c r="A23" s="95" t="s">
        <v>86</v>
      </c>
      <c r="B23" s="96"/>
      <c r="C23" s="97"/>
    </row>
    <row r="24" ht="20.25" customHeight="1" spans="1:3">
      <c r="A24" s="89" t="s">
        <v>80</v>
      </c>
      <c r="B24" s="90"/>
      <c r="C24" s="91"/>
    </row>
    <row r="25" spans="1:1">
      <c r="A25" s="98" t="s">
        <v>93</v>
      </c>
    </row>
    <row r="26" ht="21" customHeight="1" spans="1:3">
      <c r="A26" s="99" t="s">
        <v>87</v>
      </c>
      <c r="B26" s="99"/>
      <c r="C26" s="99"/>
    </row>
    <row r="27" ht="15.95" customHeight="1" spans="1:1">
      <c r="A27" s="63" t="s">
        <v>88</v>
      </c>
    </row>
    <row r="28" ht="15.95" customHeight="1" spans="1:3">
      <c r="A28" s="99" t="s">
        <v>89</v>
      </c>
      <c r="B28" s="99"/>
      <c r="C28" s="99"/>
    </row>
  </sheetData>
  <sheetProtection password="C59D" sheet="1" objects="1" scenarios="1"/>
  <mergeCells count="23">
    <mergeCell ref="A1:C1"/>
    <mergeCell ref="A2:B2"/>
    <mergeCell ref="A5:C5"/>
    <mergeCell ref="A6:C6"/>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6:C26"/>
    <mergeCell ref="A28:C28"/>
    <mergeCell ref="A7:C8"/>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9"/>
  <sheetViews>
    <sheetView tabSelected="1" workbookViewId="0">
      <selection activeCell="A6" sqref="A6:A8"/>
    </sheetView>
  </sheetViews>
  <sheetFormatPr defaultColWidth="9" defaultRowHeight="14.4"/>
  <cols>
    <col min="1" max="1" width="9" style="45" customWidth="1"/>
    <col min="2" max="2" width="10.25" style="45" customWidth="1"/>
    <col min="3" max="3" width="9" style="45"/>
    <col min="4" max="4" width="6.37962962962963" style="45" customWidth="1"/>
    <col min="5" max="5" width="8.5" style="49" customWidth="1"/>
    <col min="6" max="7" width="9.25" style="54" customWidth="1"/>
    <col min="8" max="8" width="6.75" style="45" customWidth="1"/>
    <col min="9" max="10" width="9" style="45"/>
  </cols>
  <sheetData>
    <row r="1" ht="39.95" customHeight="1" spans="1:10">
      <c r="A1" s="47" t="s">
        <v>96</v>
      </c>
      <c r="B1" s="47"/>
      <c r="C1" s="47"/>
      <c r="D1" s="47"/>
      <c r="E1" s="47"/>
      <c r="F1" s="47"/>
      <c r="G1" s="47"/>
      <c r="H1" s="47"/>
      <c r="I1" s="47"/>
      <c r="J1" s="56"/>
    </row>
    <row r="2" ht="15.6" spans="1:10">
      <c r="A2" s="55" t="s">
        <v>93</v>
      </c>
      <c r="B2" s="56"/>
      <c r="C2" s="56"/>
      <c r="D2" s="56"/>
      <c r="E2" s="57"/>
      <c r="F2" s="58"/>
      <c r="G2" s="58"/>
      <c r="H2" s="56"/>
      <c r="I2" s="56"/>
      <c r="J2" s="56"/>
    </row>
    <row r="3" ht="15.6" spans="1:10">
      <c r="A3" s="47" t="s">
        <v>97</v>
      </c>
      <c r="B3" s="47"/>
      <c r="C3" s="47"/>
      <c r="D3" s="47"/>
      <c r="E3" s="47"/>
      <c r="F3" s="47"/>
      <c r="G3" s="47"/>
      <c r="H3" s="47"/>
      <c r="I3" s="47"/>
      <c r="J3" s="56"/>
    </row>
    <row r="4" ht="16.35" spans="1:10">
      <c r="A4" s="55" t="s">
        <v>93</v>
      </c>
      <c r="B4" s="56"/>
      <c r="C4" s="56"/>
      <c r="D4" s="56"/>
      <c r="E4" s="57"/>
      <c r="F4" s="58"/>
      <c r="G4" s="58"/>
      <c r="H4" s="56"/>
      <c r="I4" s="56"/>
      <c r="J4" s="56"/>
    </row>
    <row r="5" ht="33.15" spans="1:10">
      <c r="A5" s="50" t="s">
        <v>98</v>
      </c>
      <c r="B5" s="50" t="s">
        <v>99</v>
      </c>
      <c r="C5" s="50" t="s">
        <v>100</v>
      </c>
      <c r="D5" s="50" t="s">
        <v>101</v>
      </c>
      <c r="E5" s="51" t="s">
        <v>41</v>
      </c>
      <c r="F5" s="59" t="s">
        <v>42</v>
      </c>
      <c r="G5" s="59" t="s">
        <v>102</v>
      </c>
      <c r="H5" s="50" t="s">
        <v>103</v>
      </c>
      <c r="I5" s="50" t="s">
        <v>104</v>
      </c>
      <c r="J5" s="62" t="s">
        <v>105</v>
      </c>
    </row>
    <row r="6" ht="15.15" spans="1:10">
      <c r="A6" s="52" t="s">
        <v>106</v>
      </c>
      <c r="B6" s="52" t="s">
        <v>107</v>
      </c>
      <c r="C6" s="52" t="s">
        <v>108</v>
      </c>
      <c r="D6" s="52" t="s">
        <v>109</v>
      </c>
      <c r="E6" s="60">
        <v>1</v>
      </c>
      <c r="F6" s="61">
        <v>840</v>
      </c>
      <c r="G6" s="61">
        <v>0</v>
      </c>
      <c r="H6" s="52" t="s">
        <v>110</v>
      </c>
      <c r="I6" s="52" t="s">
        <v>111</v>
      </c>
      <c r="J6" s="52" t="s">
        <v>112</v>
      </c>
    </row>
    <row r="7" ht="15.15" spans="1:10">
      <c r="A7" s="52" t="s">
        <v>113</v>
      </c>
      <c r="B7" s="52" t="s">
        <v>114</v>
      </c>
      <c r="C7" s="52" t="s">
        <v>115</v>
      </c>
      <c r="D7" s="52" t="s">
        <v>116</v>
      </c>
      <c r="E7" s="60">
        <v>1</v>
      </c>
      <c r="F7" s="61">
        <v>4700</v>
      </c>
      <c r="G7" s="61">
        <v>0</v>
      </c>
      <c r="H7" s="52" t="s">
        <v>117</v>
      </c>
      <c r="I7" s="52" t="s">
        <v>118</v>
      </c>
      <c r="J7" s="52" t="s">
        <v>112</v>
      </c>
    </row>
    <row r="8" ht="15.15" spans="1:10">
      <c r="A8" s="52" t="s">
        <v>119</v>
      </c>
      <c r="B8" s="52" t="s">
        <v>114</v>
      </c>
      <c r="C8" s="52" t="s">
        <v>120</v>
      </c>
      <c r="D8" s="52" t="s">
        <v>121</v>
      </c>
      <c r="E8" s="60">
        <v>1</v>
      </c>
      <c r="F8" s="61">
        <v>7500</v>
      </c>
      <c r="G8" s="61">
        <v>0</v>
      </c>
      <c r="H8" s="52" t="s">
        <v>110</v>
      </c>
      <c r="I8" s="52" t="s">
        <v>122</v>
      </c>
      <c r="J8" s="52" t="s">
        <v>112</v>
      </c>
    </row>
    <row r="9" ht="15.15" spans="1:10">
      <c r="A9" s="52" t="s">
        <v>123</v>
      </c>
      <c r="B9" s="52" t="s">
        <v>114</v>
      </c>
      <c r="C9" s="52" t="s">
        <v>124</v>
      </c>
      <c r="D9" s="52" t="s">
        <v>125</v>
      </c>
      <c r="E9" s="60">
        <v>1</v>
      </c>
      <c r="F9" s="61">
        <v>4950</v>
      </c>
      <c r="G9" s="61">
        <v>0</v>
      </c>
      <c r="H9" s="52" t="s">
        <v>110</v>
      </c>
      <c r="I9" s="52" t="s">
        <v>126</v>
      </c>
      <c r="J9" s="52" t="s">
        <v>112</v>
      </c>
    </row>
    <row r="10" ht="15.15" spans="1:10">
      <c r="A10" s="52" t="s">
        <v>127</v>
      </c>
      <c r="B10" s="52" t="s">
        <v>114</v>
      </c>
      <c r="C10" s="52" t="s">
        <v>124</v>
      </c>
      <c r="D10" s="52" t="s">
        <v>128</v>
      </c>
      <c r="E10" s="60">
        <v>1</v>
      </c>
      <c r="F10" s="61">
        <v>4650</v>
      </c>
      <c r="G10" s="61">
        <v>0</v>
      </c>
      <c r="H10" s="52" t="s">
        <v>110</v>
      </c>
      <c r="I10" s="52" t="s">
        <v>126</v>
      </c>
      <c r="J10" s="52" t="s">
        <v>112</v>
      </c>
    </row>
    <row r="11" ht="15.15" spans="1:10">
      <c r="A11" s="52" t="s">
        <v>129</v>
      </c>
      <c r="B11" s="52" t="s">
        <v>130</v>
      </c>
      <c r="C11" s="52" t="s">
        <v>109</v>
      </c>
      <c r="D11" s="52" t="s">
        <v>109</v>
      </c>
      <c r="E11" s="60">
        <v>1</v>
      </c>
      <c r="F11" s="61">
        <v>500</v>
      </c>
      <c r="G11" s="61">
        <v>0</v>
      </c>
      <c r="H11" s="52" t="s">
        <v>131</v>
      </c>
      <c r="I11" s="52" t="s">
        <v>132</v>
      </c>
      <c r="J11" s="52" t="s">
        <v>112</v>
      </c>
    </row>
    <row r="12" ht="15.15" spans="1:10">
      <c r="A12" s="52" t="s">
        <v>133</v>
      </c>
      <c r="B12" s="52" t="s">
        <v>134</v>
      </c>
      <c r="C12" s="52" t="s">
        <v>109</v>
      </c>
      <c r="D12" s="52" t="s">
        <v>109</v>
      </c>
      <c r="E12" s="60">
        <v>1</v>
      </c>
      <c r="F12" s="61">
        <v>1500</v>
      </c>
      <c r="G12" s="61">
        <v>0</v>
      </c>
      <c r="H12" s="52" t="s">
        <v>131</v>
      </c>
      <c r="I12" s="52" t="s">
        <v>135</v>
      </c>
      <c r="J12" s="52" t="s">
        <v>112</v>
      </c>
    </row>
    <row r="13" ht="15.15" spans="1:10">
      <c r="A13" s="52" t="s">
        <v>136</v>
      </c>
      <c r="B13" s="52" t="s">
        <v>134</v>
      </c>
      <c r="C13" s="52" t="s">
        <v>109</v>
      </c>
      <c r="D13" s="52" t="s">
        <v>109</v>
      </c>
      <c r="E13" s="60">
        <v>1</v>
      </c>
      <c r="F13" s="61">
        <v>1500</v>
      </c>
      <c r="G13" s="61">
        <v>0</v>
      </c>
      <c r="H13" s="52" t="s">
        <v>131</v>
      </c>
      <c r="I13" s="52" t="s">
        <v>135</v>
      </c>
      <c r="J13" s="52" t="s">
        <v>112</v>
      </c>
    </row>
    <row r="14" ht="15.15" spans="1:10">
      <c r="A14" s="52" t="s">
        <v>137</v>
      </c>
      <c r="B14" s="52" t="s">
        <v>138</v>
      </c>
      <c r="C14" s="52" t="s">
        <v>109</v>
      </c>
      <c r="D14" s="52" t="s">
        <v>109</v>
      </c>
      <c r="E14" s="60">
        <v>1</v>
      </c>
      <c r="F14" s="61">
        <v>300</v>
      </c>
      <c r="G14" s="61">
        <v>0</v>
      </c>
      <c r="H14" s="52" t="s">
        <v>131</v>
      </c>
      <c r="I14" s="52" t="s">
        <v>139</v>
      </c>
      <c r="J14" s="52" t="s">
        <v>112</v>
      </c>
    </row>
    <row r="15" ht="15.15" spans="1:10">
      <c r="A15" s="52" t="s">
        <v>140</v>
      </c>
      <c r="B15" s="52" t="s">
        <v>141</v>
      </c>
      <c r="C15" s="52" t="s">
        <v>142</v>
      </c>
      <c r="D15" s="52" t="s">
        <v>143</v>
      </c>
      <c r="E15" s="60">
        <v>1</v>
      </c>
      <c r="F15" s="61">
        <v>37820</v>
      </c>
      <c r="G15" s="61">
        <v>0</v>
      </c>
      <c r="H15" s="52" t="s">
        <v>144</v>
      </c>
      <c r="I15" s="52" t="s">
        <v>145</v>
      </c>
      <c r="J15" s="52" t="s">
        <v>112</v>
      </c>
    </row>
    <row r="16" ht="15.15" spans="1:10">
      <c r="A16" s="52" t="s">
        <v>146</v>
      </c>
      <c r="B16" s="52" t="s">
        <v>147</v>
      </c>
      <c r="C16" s="52" t="s">
        <v>148</v>
      </c>
      <c r="D16" s="52" t="s">
        <v>149</v>
      </c>
      <c r="E16" s="60">
        <v>1</v>
      </c>
      <c r="F16" s="61">
        <v>1800</v>
      </c>
      <c r="G16" s="61">
        <v>0</v>
      </c>
      <c r="H16" s="52" t="s">
        <v>150</v>
      </c>
      <c r="I16" s="52" t="s">
        <v>151</v>
      </c>
      <c r="J16" s="52" t="s">
        <v>112</v>
      </c>
    </row>
    <row r="17" ht="15.15" spans="1:10">
      <c r="A17" s="52" t="s">
        <v>152</v>
      </c>
      <c r="B17" s="52" t="s">
        <v>153</v>
      </c>
      <c r="C17" s="52" t="s">
        <v>154</v>
      </c>
      <c r="D17" s="52" t="s">
        <v>155</v>
      </c>
      <c r="E17" s="60">
        <v>1</v>
      </c>
      <c r="F17" s="61">
        <v>3980</v>
      </c>
      <c r="G17" s="61">
        <v>0</v>
      </c>
      <c r="H17" s="52" t="s">
        <v>156</v>
      </c>
      <c r="I17" s="52" t="s">
        <v>157</v>
      </c>
      <c r="J17" s="52" t="s">
        <v>112</v>
      </c>
    </row>
    <row r="18" ht="15.15" spans="1:10">
      <c r="A18" s="52" t="s">
        <v>158</v>
      </c>
      <c r="B18" s="52" t="s">
        <v>159</v>
      </c>
      <c r="C18" s="52" t="s">
        <v>160</v>
      </c>
      <c r="D18" s="52" t="s">
        <v>161</v>
      </c>
      <c r="E18" s="60">
        <v>1</v>
      </c>
      <c r="F18" s="61">
        <v>8250</v>
      </c>
      <c r="G18" s="61">
        <v>0</v>
      </c>
      <c r="H18" s="52" t="s">
        <v>156</v>
      </c>
      <c r="I18" s="52" t="s">
        <v>157</v>
      </c>
      <c r="J18" s="52" t="s">
        <v>112</v>
      </c>
    </row>
    <row r="19" ht="15.15" spans="1:10">
      <c r="A19" s="52" t="s">
        <v>162</v>
      </c>
      <c r="B19" s="52" t="s">
        <v>163</v>
      </c>
      <c r="C19" s="52" t="s">
        <v>164</v>
      </c>
      <c r="D19" s="52" t="s">
        <v>165</v>
      </c>
      <c r="E19" s="60">
        <v>1</v>
      </c>
      <c r="F19" s="61">
        <v>850</v>
      </c>
      <c r="G19" s="61">
        <v>0</v>
      </c>
      <c r="H19" s="52" t="s">
        <v>131</v>
      </c>
      <c r="I19" s="52" t="s">
        <v>166</v>
      </c>
      <c r="J19" s="52" t="s">
        <v>112</v>
      </c>
    </row>
    <row r="20" ht="15.15" spans="1:10">
      <c r="A20" s="52" t="s">
        <v>167</v>
      </c>
      <c r="B20" s="52" t="s">
        <v>114</v>
      </c>
      <c r="C20" s="52" t="s">
        <v>168</v>
      </c>
      <c r="D20" s="52" t="s">
        <v>169</v>
      </c>
      <c r="E20" s="60">
        <v>1</v>
      </c>
      <c r="F20" s="61">
        <v>7399</v>
      </c>
      <c r="G20" s="61">
        <v>0</v>
      </c>
      <c r="H20" s="52" t="s">
        <v>170</v>
      </c>
      <c r="I20" s="52" t="s">
        <v>171</v>
      </c>
      <c r="J20" s="52" t="s">
        <v>112</v>
      </c>
    </row>
    <row r="21" ht="15.15" spans="1:10">
      <c r="A21" s="52" t="s">
        <v>172</v>
      </c>
      <c r="B21" s="52" t="s">
        <v>173</v>
      </c>
      <c r="C21" s="52" t="s">
        <v>174</v>
      </c>
      <c r="D21" s="52" t="s">
        <v>143</v>
      </c>
      <c r="E21" s="60">
        <v>1</v>
      </c>
      <c r="F21" s="61">
        <v>1200</v>
      </c>
      <c r="G21" s="61">
        <v>0</v>
      </c>
      <c r="H21" s="52" t="s">
        <v>175</v>
      </c>
      <c r="I21" s="52" t="s">
        <v>176</v>
      </c>
      <c r="J21" s="52" t="s">
        <v>112</v>
      </c>
    </row>
    <row r="22" ht="15.15" spans="1:10">
      <c r="A22" s="52" t="s">
        <v>177</v>
      </c>
      <c r="B22" s="52" t="s">
        <v>159</v>
      </c>
      <c r="C22" s="52" t="s">
        <v>178</v>
      </c>
      <c r="D22" s="52" t="s">
        <v>179</v>
      </c>
      <c r="E22" s="60">
        <v>1</v>
      </c>
      <c r="F22" s="61">
        <v>2338.9</v>
      </c>
      <c r="G22" s="61">
        <v>0</v>
      </c>
      <c r="H22" s="52" t="s">
        <v>180</v>
      </c>
      <c r="I22" s="52" t="s">
        <v>181</v>
      </c>
      <c r="J22" s="52" t="s">
        <v>112</v>
      </c>
    </row>
    <row r="23" ht="15.15" spans="1:10">
      <c r="A23" s="52" t="s">
        <v>182</v>
      </c>
      <c r="B23" s="52" t="s">
        <v>183</v>
      </c>
      <c r="C23" s="52" t="s">
        <v>184</v>
      </c>
      <c r="D23" s="52" t="s">
        <v>143</v>
      </c>
      <c r="E23" s="60">
        <v>1</v>
      </c>
      <c r="F23" s="61">
        <v>1800</v>
      </c>
      <c r="G23" s="61">
        <v>0</v>
      </c>
      <c r="H23" s="52" t="s">
        <v>185</v>
      </c>
      <c r="I23" s="52" t="s">
        <v>186</v>
      </c>
      <c r="J23" s="52" t="s">
        <v>112</v>
      </c>
    </row>
    <row r="24" ht="15.15" spans="1:10">
      <c r="A24" s="52" t="s">
        <v>187</v>
      </c>
      <c r="B24" s="52" t="s">
        <v>183</v>
      </c>
      <c r="C24" s="52" t="s">
        <v>184</v>
      </c>
      <c r="D24" s="52" t="s">
        <v>143</v>
      </c>
      <c r="E24" s="60">
        <v>1</v>
      </c>
      <c r="F24" s="61">
        <v>1800</v>
      </c>
      <c r="G24" s="61">
        <v>0</v>
      </c>
      <c r="H24" s="52" t="s">
        <v>185</v>
      </c>
      <c r="I24" s="52" t="s">
        <v>186</v>
      </c>
      <c r="J24" s="52" t="s">
        <v>112</v>
      </c>
    </row>
    <row r="25" ht="15.15" spans="1:10">
      <c r="A25" s="52" t="s">
        <v>188</v>
      </c>
      <c r="B25" s="52" t="s">
        <v>183</v>
      </c>
      <c r="C25" s="52" t="s">
        <v>184</v>
      </c>
      <c r="D25" s="52" t="s">
        <v>143</v>
      </c>
      <c r="E25" s="60">
        <v>1</v>
      </c>
      <c r="F25" s="61">
        <v>1800</v>
      </c>
      <c r="G25" s="61">
        <v>0</v>
      </c>
      <c r="H25" s="52" t="s">
        <v>185</v>
      </c>
      <c r="I25" s="52" t="s">
        <v>186</v>
      </c>
      <c r="J25" s="52" t="s">
        <v>112</v>
      </c>
    </row>
    <row r="26" ht="15.15" spans="1:10">
      <c r="A26" s="52" t="s">
        <v>189</v>
      </c>
      <c r="B26" s="52" t="s">
        <v>183</v>
      </c>
      <c r="C26" s="52" t="s">
        <v>184</v>
      </c>
      <c r="D26" s="52" t="s">
        <v>143</v>
      </c>
      <c r="E26" s="60">
        <v>1</v>
      </c>
      <c r="F26" s="61">
        <v>1800</v>
      </c>
      <c r="G26" s="61">
        <v>0</v>
      </c>
      <c r="H26" s="52" t="s">
        <v>185</v>
      </c>
      <c r="I26" s="52" t="s">
        <v>186</v>
      </c>
      <c r="J26" s="52" t="s">
        <v>112</v>
      </c>
    </row>
    <row r="27" ht="15.15" spans="1:10">
      <c r="A27" s="52" t="s">
        <v>190</v>
      </c>
      <c r="B27" s="52" t="s">
        <v>183</v>
      </c>
      <c r="C27" s="52" t="s">
        <v>184</v>
      </c>
      <c r="D27" s="52" t="s">
        <v>143</v>
      </c>
      <c r="E27" s="60">
        <v>1</v>
      </c>
      <c r="F27" s="61">
        <v>1800</v>
      </c>
      <c r="G27" s="61">
        <v>0</v>
      </c>
      <c r="H27" s="52" t="s">
        <v>185</v>
      </c>
      <c r="I27" s="52" t="s">
        <v>186</v>
      </c>
      <c r="J27" s="52" t="s">
        <v>112</v>
      </c>
    </row>
    <row r="28" ht="15.15" spans="1:10">
      <c r="A28" s="52" t="s">
        <v>191</v>
      </c>
      <c r="B28" s="52" t="s">
        <v>183</v>
      </c>
      <c r="C28" s="52" t="s">
        <v>184</v>
      </c>
      <c r="D28" s="52" t="s">
        <v>143</v>
      </c>
      <c r="E28" s="60">
        <v>1</v>
      </c>
      <c r="F28" s="61">
        <v>1800</v>
      </c>
      <c r="G28" s="61">
        <v>0</v>
      </c>
      <c r="H28" s="52" t="s">
        <v>185</v>
      </c>
      <c r="I28" s="52" t="s">
        <v>186</v>
      </c>
      <c r="J28" s="52" t="s">
        <v>112</v>
      </c>
    </row>
    <row r="29" ht="15.15" spans="1:10">
      <c r="A29" s="52" t="s">
        <v>192</v>
      </c>
      <c r="B29" s="52" t="s">
        <v>183</v>
      </c>
      <c r="C29" s="52" t="s">
        <v>184</v>
      </c>
      <c r="D29" s="52" t="s">
        <v>143</v>
      </c>
      <c r="E29" s="60">
        <v>1</v>
      </c>
      <c r="F29" s="61">
        <v>1800</v>
      </c>
      <c r="G29" s="61">
        <v>0</v>
      </c>
      <c r="H29" s="52" t="s">
        <v>185</v>
      </c>
      <c r="I29" s="52" t="s">
        <v>186</v>
      </c>
      <c r="J29" s="52" t="s">
        <v>112</v>
      </c>
    </row>
    <row r="30" ht="15.15" spans="1:10">
      <c r="A30" s="52" t="s">
        <v>193</v>
      </c>
      <c r="B30" s="52" t="s">
        <v>183</v>
      </c>
      <c r="C30" s="52" t="s">
        <v>184</v>
      </c>
      <c r="D30" s="52" t="s">
        <v>143</v>
      </c>
      <c r="E30" s="60">
        <v>1</v>
      </c>
      <c r="F30" s="61">
        <v>1800</v>
      </c>
      <c r="G30" s="61">
        <v>0</v>
      </c>
      <c r="H30" s="52" t="s">
        <v>185</v>
      </c>
      <c r="I30" s="52" t="s">
        <v>186</v>
      </c>
      <c r="J30" s="52" t="s">
        <v>112</v>
      </c>
    </row>
    <row r="31" ht="15.15" spans="1:10">
      <c r="A31" s="52" t="s">
        <v>194</v>
      </c>
      <c r="B31" s="52" t="s">
        <v>183</v>
      </c>
      <c r="C31" s="52" t="s">
        <v>184</v>
      </c>
      <c r="D31" s="52" t="s">
        <v>143</v>
      </c>
      <c r="E31" s="60">
        <v>1</v>
      </c>
      <c r="F31" s="61">
        <v>1800</v>
      </c>
      <c r="G31" s="61">
        <v>0</v>
      </c>
      <c r="H31" s="52" t="s">
        <v>185</v>
      </c>
      <c r="I31" s="52" t="s">
        <v>186</v>
      </c>
      <c r="J31" s="52" t="s">
        <v>112</v>
      </c>
    </row>
    <row r="32" ht="15.15" spans="1:10">
      <c r="A32" s="52" t="s">
        <v>195</v>
      </c>
      <c r="B32" s="52" t="s">
        <v>183</v>
      </c>
      <c r="C32" s="52" t="s">
        <v>184</v>
      </c>
      <c r="D32" s="52" t="s">
        <v>143</v>
      </c>
      <c r="E32" s="60">
        <v>1</v>
      </c>
      <c r="F32" s="61">
        <v>1800</v>
      </c>
      <c r="G32" s="61">
        <v>0</v>
      </c>
      <c r="H32" s="52" t="s">
        <v>185</v>
      </c>
      <c r="I32" s="52" t="s">
        <v>186</v>
      </c>
      <c r="J32" s="52" t="s">
        <v>112</v>
      </c>
    </row>
    <row r="33" ht="15.15" spans="1:10">
      <c r="A33" s="52" t="s">
        <v>196</v>
      </c>
      <c r="B33" s="52" t="s">
        <v>183</v>
      </c>
      <c r="C33" s="52" t="s">
        <v>184</v>
      </c>
      <c r="D33" s="52" t="s">
        <v>143</v>
      </c>
      <c r="E33" s="60">
        <v>1</v>
      </c>
      <c r="F33" s="61">
        <v>1800</v>
      </c>
      <c r="G33" s="61">
        <v>0</v>
      </c>
      <c r="H33" s="52" t="s">
        <v>185</v>
      </c>
      <c r="I33" s="52" t="s">
        <v>186</v>
      </c>
      <c r="J33" s="52" t="s">
        <v>112</v>
      </c>
    </row>
    <row r="34" ht="15.15" spans="1:10">
      <c r="A34" s="52" t="s">
        <v>197</v>
      </c>
      <c r="B34" s="52" t="s">
        <v>183</v>
      </c>
      <c r="C34" s="52" t="s">
        <v>184</v>
      </c>
      <c r="D34" s="52" t="s">
        <v>143</v>
      </c>
      <c r="E34" s="60">
        <v>1</v>
      </c>
      <c r="F34" s="61">
        <v>1800</v>
      </c>
      <c r="G34" s="61">
        <v>0</v>
      </c>
      <c r="H34" s="52" t="s">
        <v>185</v>
      </c>
      <c r="I34" s="52" t="s">
        <v>186</v>
      </c>
      <c r="J34" s="52" t="s">
        <v>112</v>
      </c>
    </row>
    <row r="35" ht="15.15" spans="1:10">
      <c r="A35" s="52" t="s">
        <v>198</v>
      </c>
      <c r="B35" s="52" t="s">
        <v>183</v>
      </c>
      <c r="C35" s="52" t="s">
        <v>184</v>
      </c>
      <c r="D35" s="52" t="s">
        <v>143</v>
      </c>
      <c r="E35" s="60">
        <v>1</v>
      </c>
      <c r="F35" s="61">
        <v>1800</v>
      </c>
      <c r="G35" s="61">
        <v>0</v>
      </c>
      <c r="H35" s="52" t="s">
        <v>185</v>
      </c>
      <c r="I35" s="52" t="s">
        <v>186</v>
      </c>
      <c r="J35" s="52" t="s">
        <v>112</v>
      </c>
    </row>
    <row r="36" ht="15.15" spans="1:10">
      <c r="A36" s="52" t="s">
        <v>199</v>
      </c>
      <c r="B36" s="52" t="s">
        <v>200</v>
      </c>
      <c r="C36" s="52" t="s">
        <v>201</v>
      </c>
      <c r="D36" s="52" t="s">
        <v>109</v>
      </c>
      <c r="E36" s="60">
        <v>1</v>
      </c>
      <c r="F36" s="61">
        <v>5500</v>
      </c>
      <c r="G36" s="61">
        <v>0</v>
      </c>
      <c r="H36" s="52" t="s">
        <v>202</v>
      </c>
      <c r="I36" s="52" t="s">
        <v>203</v>
      </c>
      <c r="J36" s="52" t="s">
        <v>112</v>
      </c>
    </row>
    <row r="37" ht="15.15" spans="1:10">
      <c r="A37" s="52" t="s">
        <v>204</v>
      </c>
      <c r="B37" s="52" t="s">
        <v>200</v>
      </c>
      <c r="C37" s="52" t="s">
        <v>201</v>
      </c>
      <c r="D37" s="52" t="s">
        <v>109</v>
      </c>
      <c r="E37" s="60">
        <v>1</v>
      </c>
      <c r="F37" s="61">
        <v>5500</v>
      </c>
      <c r="G37" s="61">
        <v>0</v>
      </c>
      <c r="H37" s="52" t="s">
        <v>202</v>
      </c>
      <c r="I37" s="52" t="s">
        <v>203</v>
      </c>
      <c r="J37" s="52" t="s">
        <v>112</v>
      </c>
    </row>
    <row r="38" ht="15.15" spans="1:10">
      <c r="A38" s="52" t="s">
        <v>205</v>
      </c>
      <c r="B38" s="52" t="s">
        <v>200</v>
      </c>
      <c r="C38" s="52" t="s">
        <v>201</v>
      </c>
      <c r="D38" s="52" t="s">
        <v>109</v>
      </c>
      <c r="E38" s="60">
        <v>1</v>
      </c>
      <c r="F38" s="61">
        <v>5500</v>
      </c>
      <c r="G38" s="61">
        <v>0</v>
      </c>
      <c r="H38" s="52" t="s">
        <v>202</v>
      </c>
      <c r="I38" s="52" t="s">
        <v>203</v>
      </c>
      <c r="J38" s="52" t="s">
        <v>112</v>
      </c>
    </row>
    <row r="39" ht="15.15" spans="1:10">
      <c r="A39" s="52" t="s">
        <v>206</v>
      </c>
      <c r="B39" s="52" t="s">
        <v>200</v>
      </c>
      <c r="C39" s="52" t="s">
        <v>201</v>
      </c>
      <c r="D39" s="52" t="s">
        <v>109</v>
      </c>
      <c r="E39" s="60">
        <v>1</v>
      </c>
      <c r="F39" s="61">
        <v>5500</v>
      </c>
      <c r="G39" s="61">
        <v>0</v>
      </c>
      <c r="H39" s="52" t="s">
        <v>202</v>
      </c>
      <c r="I39" s="52" t="s">
        <v>203</v>
      </c>
      <c r="J39" s="52" t="s">
        <v>112</v>
      </c>
    </row>
    <row r="40" ht="15.15" spans="1:10">
      <c r="A40" s="52" t="s">
        <v>207</v>
      </c>
      <c r="B40" s="52" t="s">
        <v>200</v>
      </c>
      <c r="C40" s="52" t="s">
        <v>201</v>
      </c>
      <c r="D40" s="52" t="s">
        <v>109</v>
      </c>
      <c r="E40" s="60">
        <v>1</v>
      </c>
      <c r="F40" s="61">
        <v>5500</v>
      </c>
      <c r="G40" s="61">
        <v>0</v>
      </c>
      <c r="H40" s="52" t="s">
        <v>202</v>
      </c>
      <c r="I40" s="52" t="s">
        <v>203</v>
      </c>
      <c r="J40" s="52" t="s">
        <v>112</v>
      </c>
    </row>
    <row r="41" ht="15.15" spans="1:10">
      <c r="A41" s="52" t="s">
        <v>208</v>
      </c>
      <c r="B41" s="52" t="s">
        <v>209</v>
      </c>
      <c r="C41" s="52" t="s">
        <v>210</v>
      </c>
      <c r="D41" s="52" t="s">
        <v>109</v>
      </c>
      <c r="E41" s="60">
        <v>1</v>
      </c>
      <c r="F41" s="61">
        <v>900</v>
      </c>
      <c r="G41" s="61">
        <v>0</v>
      </c>
      <c r="H41" s="52" t="s">
        <v>144</v>
      </c>
      <c r="I41" s="52" t="s">
        <v>211</v>
      </c>
      <c r="J41" s="52" t="s">
        <v>112</v>
      </c>
    </row>
    <row r="42" ht="15.15" spans="1:10">
      <c r="A42" s="52" t="s">
        <v>212</v>
      </c>
      <c r="B42" s="52" t="s">
        <v>213</v>
      </c>
      <c r="C42" s="52" t="s">
        <v>214</v>
      </c>
      <c r="D42" s="52" t="s">
        <v>109</v>
      </c>
      <c r="E42" s="60">
        <v>1</v>
      </c>
      <c r="F42" s="61">
        <v>4990</v>
      </c>
      <c r="G42" s="61">
        <v>0</v>
      </c>
      <c r="H42" s="52" t="s">
        <v>110</v>
      </c>
      <c r="I42" s="52" t="s">
        <v>215</v>
      </c>
      <c r="J42" s="52" t="s">
        <v>112</v>
      </c>
    </row>
    <row r="43" ht="15.15" spans="1:10">
      <c r="A43" s="52" t="s">
        <v>216</v>
      </c>
      <c r="B43" s="52" t="s">
        <v>217</v>
      </c>
      <c r="C43" s="52" t="s">
        <v>218</v>
      </c>
      <c r="D43" s="52" t="s">
        <v>109</v>
      </c>
      <c r="E43" s="60">
        <v>1</v>
      </c>
      <c r="F43" s="61">
        <v>14000</v>
      </c>
      <c r="G43" s="61">
        <v>0</v>
      </c>
      <c r="H43" s="52" t="s">
        <v>144</v>
      </c>
      <c r="I43" s="52" t="s">
        <v>118</v>
      </c>
      <c r="J43" s="52" t="s">
        <v>112</v>
      </c>
    </row>
    <row r="44" ht="15.15" spans="1:10">
      <c r="A44" s="52" t="s">
        <v>219</v>
      </c>
      <c r="B44" s="52" t="s">
        <v>220</v>
      </c>
      <c r="C44" s="52" t="s">
        <v>221</v>
      </c>
      <c r="D44" s="52" t="s">
        <v>222</v>
      </c>
      <c r="E44" s="60">
        <v>1</v>
      </c>
      <c r="F44" s="61">
        <v>170000</v>
      </c>
      <c r="G44" s="61">
        <v>0</v>
      </c>
      <c r="H44" s="52" t="s">
        <v>223</v>
      </c>
      <c r="I44" s="52" t="s">
        <v>224</v>
      </c>
      <c r="J44" s="52" t="s">
        <v>112</v>
      </c>
    </row>
    <row r="45" ht="15.15" spans="1:10">
      <c r="A45" s="52" t="s">
        <v>225</v>
      </c>
      <c r="B45" s="52" t="s">
        <v>213</v>
      </c>
      <c r="C45" s="52" t="s">
        <v>226</v>
      </c>
      <c r="D45" s="52" t="s">
        <v>109</v>
      </c>
      <c r="E45" s="60">
        <v>1</v>
      </c>
      <c r="F45" s="61">
        <v>6300</v>
      </c>
      <c r="G45" s="61">
        <v>0</v>
      </c>
      <c r="H45" s="52" t="s">
        <v>180</v>
      </c>
      <c r="I45" s="52" t="s">
        <v>227</v>
      </c>
      <c r="J45" s="52" t="s">
        <v>112</v>
      </c>
    </row>
    <row r="46" ht="15.15" spans="1:10">
      <c r="A46" s="52" t="s">
        <v>228</v>
      </c>
      <c r="B46" s="52" t="s">
        <v>229</v>
      </c>
      <c r="C46" s="52" t="s">
        <v>226</v>
      </c>
      <c r="D46" s="52" t="s">
        <v>109</v>
      </c>
      <c r="E46" s="60">
        <v>1</v>
      </c>
      <c r="F46" s="61">
        <v>6750</v>
      </c>
      <c r="G46" s="61">
        <v>0</v>
      </c>
      <c r="H46" s="52" t="s">
        <v>230</v>
      </c>
      <c r="I46" s="52" t="s">
        <v>231</v>
      </c>
      <c r="J46" s="52" t="s">
        <v>112</v>
      </c>
    </row>
    <row r="47" ht="15.15" spans="1:10">
      <c r="A47" s="52" t="s">
        <v>232</v>
      </c>
      <c r="B47" s="52" t="s">
        <v>233</v>
      </c>
      <c r="C47" s="52" t="s">
        <v>234</v>
      </c>
      <c r="D47" s="52" t="s">
        <v>109</v>
      </c>
      <c r="E47" s="60">
        <v>1</v>
      </c>
      <c r="F47" s="61">
        <v>1750</v>
      </c>
      <c r="G47" s="61">
        <v>0</v>
      </c>
      <c r="H47" s="52" t="s">
        <v>117</v>
      </c>
      <c r="I47" s="52" t="s">
        <v>231</v>
      </c>
      <c r="J47" s="52" t="s">
        <v>112</v>
      </c>
    </row>
    <row r="48" ht="15.15" spans="1:10">
      <c r="A48" s="52" t="s">
        <v>235</v>
      </c>
      <c r="B48" s="52" t="s">
        <v>236</v>
      </c>
      <c r="C48" s="52" t="s">
        <v>237</v>
      </c>
      <c r="D48" s="52" t="s">
        <v>109</v>
      </c>
      <c r="E48" s="60">
        <v>1</v>
      </c>
      <c r="F48" s="61">
        <v>7860</v>
      </c>
      <c r="G48" s="61">
        <v>0</v>
      </c>
      <c r="H48" s="52" t="s">
        <v>144</v>
      </c>
      <c r="I48" s="52" t="s">
        <v>122</v>
      </c>
      <c r="J48" s="52" t="s">
        <v>112</v>
      </c>
    </row>
    <row r="49" ht="15.15" spans="1:10">
      <c r="A49" s="52" t="s">
        <v>238</v>
      </c>
      <c r="B49" s="52" t="s">
        <v>239</v>
      </c>
      <c r="C49" s="52" t="s">
        <v>240</v>
      </c>
      <c r="D49" s="52" t="s">
        <v>109</v>
      </c>
      <c r="E49" s="60">
        <v>1</v>
      </c>
      <c r="F49" s="61">
        <v>2900</v>
      </c>
      <c r="G49" s="61">
        <v>0</v>
      </c>
      <c r="H49" s="52" t="s">
        <v>144</v>
      </c>
      <c r="I49" s="52" t="s">
        <v>241</v>
      </c>
      <c r="J49" s="52" t="s">
        <v>112</v>
      </c>
    </row>
    <row r="50" ht="15.15" spans="1:10">
      <c r="A50" s="52" t="s">
        <v>242</v>
      </c>
      <c r="B50" s="52" t="s">
        <v>243</v>
      </c>
      <c r="C50" s="52" t="s">
        <v>244</v>
      </c>
      <c r="D50" s="52" t="s">
        <v>109</v>
      </c>
      <c r="E50" s="60">
        <v>1</v>
      </c>
      <c r="F50" s="61">
        <v>850</v>
      </c>
      <c r="G50" s="61">
        <v>0</v>
      </c>
      <c r="H50" s="52" t="s">
        <v>144</v>
      </c>
      <c r="I50" s="52" t="s">
        <v>122</v>
      </c>
      <c r="J50" s="52" t="s">
        <v>112</v>
      </c>
    </row>
    <row r="51" ht="15.15" spans="1:10">
      <c r="A51" s="52" t="s">
        <v>245</v>
      </c>
      <c r="B51" s="52" t="s">
        <v>246</v>
      </c>
      <c r="C51" s="52" t="s">
        <v>109</v>
      </c>
      <c r="D51" s="52" t="s">
        <v>109</v>
      </c>
      <c r="E51" s="60">
        <v>1</v>
      </c>
      <c r="F51" s="61">
        <v>2200</v>
      </c>
      <c r="G51" s="61">
        <v>0</v>
      </c>
      <c r="H51" s="52" t="s">
        <v>131</v>
      </c>
      <c r="I51" s="52" t="s">
        <v>139</v>
      </c>
      <c r="J51" s="52" t="s">
        <v>112</v>
      </c>
    </row>
    <row r="52" ht="15.15" spans="1:10">
      <c r="A52" s="52" t="s">
        <v>247</v>
      </c>
      <c r="B52" s="52" t="s">
        <v>248</v>
      </c>
      <c r="C52" s="52" t="s">
        <v>249</v>
      </c>
      <c r="D52" s="52" t="s">
        <v>143</v>
      </c>
      <c r="E52" s="60">
        <v>1</v>
      </c>
      <c r="F52" s="61">
        <v>4350</v>
      </c>
      <c r="G52" s="61">
        <v>0</v>
      </c>
      <c r="H52" s="52" t="s">
        <v>250</v>
      </c>
      <c r="I52" s="52" t="s">
        <v>251</v>
      </c>
      <c r="J52" s="52" t="s">
        <v>112</v>
      </c>
    </row>
    <row r="53" ht="15.15" spans="1:10">
      <c r="A53" s="52" t="s">
        <v>252</v>
      </c>
      <c r="B53" s="52" t="s">
        <v>159</v>
      </c>
      <c r="C53" s="52" t="s">
        <v>253</v>
      </c>
      <c r="D53" s="52" t="s">
        <v>254</v>
      </c>
      <c r="E53" s="60">
        <v>1</v>
      </c>
      <c r="F53" s="61">
        <v>7000</v>
      </c>
      <c r="G53" s="61">
        <v>0</v>
      </c>
      <c r="H53" s="52" t="s">
        <v>117</v>
      </c>
      <c r="I53" s="52" t="s">
        <v>255</v>
      </c>
      <c r="J53" s="52" t="s">
        <v>112</v>
      </c>
    </row>
    <row r="54" ht="15.15" spans="1:10">
      <c r="A54" s="52" t="s">
        <v>256</v>
      </c>
      <c r="B54" s="52" t="s">
        <v>257</v>
      </c>
      <c r="C54" s="52" t="s">
        <v>258</v>
      </c>
      <c r="D54" s="52" t="s">
        <v>143</v>
      </c>
      <c r="E54" s="60">
        <v>1</v>
      </c>
      <c r="F54" s="61">
        <v>2300</v>
      </c>
      <c r="G54" s="61">
        <v>0</v>
      </c>
      <c r="H54" s="52" t="s">
        <v>259</v>
      </c>
      <c r="I54" s="52" t="s">
        <v>260</v>
      </c>
      <c r="J54" s="52" t="s">
        <v>112</v>
      </c>
    </row>
    <row r="55" ht="15.15" spans="1:10">
      <c r="A55" s="52" t="s">
        <v>261</v>
      </c>
      <c r="B55" s="52" t="s">
        <v>262</v>
      </c>
      <c r="C55" s="52" t="s">
        <v>263</v>
      </c>
      <c r="D55" s="52" t="s">
        <v>143</v>
      </c>
      <c r="E55" s="60">
        <v>1</v>
      </c>
      <c r="F55" s="61">
        <v>2050</v>
      </c>
      <c r="G55" s="61">
        <v>0</v>
      </c>
      <c r="H55" s="52" t="s">
        <v>264</v>
      </c>
      <c r="I55" s="52" t="s">
        <v>265</v>
      </c>
      <c r="J55" s="52" t="s">
        <v>112</v>
      </c>
    </row>
    <row r="56" ht="15.15" spans="1:10">
      <c r="A56" s="52" t="s">
        <v>266</v>
      </c>
      <c r="B56" s="52" t="s">
        <v>267</v>
      </c>
      <c r="C56" s="52" t="s">
        <v>268</v>
      </c>
      <c r="D56" s="52" t="s">
        <v>143</v>
      </c>
      <c r="E56" s="60">
        <v>1</v>
      </c>
      <c r="F56" s="61">
        <v>3160</v>
      </c>
      <c r="G56" s="61">
        <v>0</v>
      </c>
      <c r="H56" s="52" t="s">
        <v>264</v>
      </c>
      <c r="I56" s="52" t="s">
        <v>269</v>
      </c>
      <c r="J56" s="52" t="s">
        <v>112</v>
      </c>
    </row>
    <row r="57" ht="15.15" spans="1:10">
      <c r="A57" s="52" t="s">
        <v>270</v>
      </c>
      <c r="B57" s="52" t="s">
        <v>271</v>
      </c>
      <c r="C57" s="52" t="s">
        <v>272</v>
      </c>
      <c r="D57" s="52" t="s">
        <v>273</v>
      </c>
      <c r="E57" s="60">
        <v>1</v>
      </c>
      <c r="F57" s="61">
        <v>27700</v>
      </c>
      <c r="G57" s="61">
        <v>0</v>
      </c>
      <c r="H57" s="52" t="s">
        <v>274</v>
      </c>
      <c r="I57" s="52" t="s">
        <v>275</v>
      </c>
      <c r="J57" s="52" t="s">
        <v>112</v>
      </c>
    </row>
    <row r="58" ht="15.15" spans="1:10">
      <c r="A58" s="52" t="s">
        <v>276</v>
      </c>
      <c r="B58" s="52" t="s">
        <v>236</v>
      </c>
      <c r="C58" s="52" t="s">
        <v>277</v>
      </c>
      <c r="D58" s="52" t="s">
        <v>278</v>
      </c>
      <c r="E58" s="60">
        <v>1</v>
      </c>
      <c r="F58" s="61">
        <v>7400</v>
      </c>
      <c r="G58" s="61">
        <v>0</v>
      </c>
      <c r="H58" s="52" t="s">
        <v>279</v>
      </c>
      <c r="I58" s="52" t="s">
        <v>280</v>
      </c>
      <c r="J58" s="52" t="s">
        <v>112</v>
      </c>
    </row>
    <row r="59" ht="15.15" spans="1:10">
      <c r="A59" s="52" t="s">
        <v>281</v>
      </c>
      <c r="B59" s="52" t="s">
        <v>159</v>
      </c>
      <c r="C59" s="52" t="s">
        <v>282</v>
      </c>
      <c r="D59" s="52" t="s">
        <v>283</v>
      </c>
      <c r="E59" s="60">
        <v>1</v>
      </c>
      <c r="F59" s="61">
        <v>9004</v>
      </c>
      <c r="G59" s="61">
        <v>0</v>
      </c>
      <c r="H59" s="52" t="s">
        <v>131</v>
      </c>
      <c r="I59" s="52" t="s">
        <v>284</v>
      </c>
      <c r="J59" s="52" t="s">
        <v>112</v>
      </c>
    </row>
    <row r="60" ht="15.15" spans="1:10">
      <c r="A60" s="52" t="s">
        <v>285</v>
      </c>
      <c r="B60" s="52" t="s">
        <v>286</v>
      </c>
      <c r="C60" s="52" t="s">
        <v>143</v>
      </c>
      <c r="D60" s="52" t="s">
        <v>287</v>
      </c>
      <c r="E60" s="60">
        <v>1</v>
      </c>
      <c r="F60" s="61">
        <v>900</v>
      </c>
      <c r="G60" s="61">
        <v>0</v>
      </c>
      <c r="H60" s="52" t="s">
        <v>131</v>
      </c>
      <c r="I60" s="52" t="s">
        <v>284</v>
      </c>
      <c r="J60" s="52" t="s">
        <v>112</v>
      </c>
    </row>
    <row r="61" ht="15.15" spans="1:10">
      <c r="A61" s="52" t="s">
        <v>288</v>
      </c>
      <c r="B61" s="52" t="s">
        <v>289</v>
      </c>
      <c r="C61" s="52" t="s">
        <v>290</v>
      </c>
      <c r="D61" s="52" t="s">
        <v>291</v>
      </c>
      <c r="E61" s="60">
        <v>1</v>
      </c>
      <c r="F61" s="61">
        <v>1196.24</v>
      </c>
      <c r="G61" s="61">
        <v>0</v>
      </c>
      <c r="H61" s="52" t="s">
        <v>292</v>
      </c>
      <c r="I61" s="52" t="s">
        <v>293</v>
      </c>
      <c r="J61" s="52" t="s">
        <v>112</v>
      </c>
    </row>
    <row r="62" ht="15.15" spans="1:10">
      <c r="A62" s="52" t="s">
        <v>294</v>
      </c>
      <c r="B62" s="52" t="s">
        <v>153</v>
      </c>
      <c r="C62" s="52" t="s">
        <v>295</v>
      </c>
      <c r="D62" s="52" t="s">
        <v>296</v>
      </c>
      <c r="E62" s="60">
        <v>1</v>
      </c>
      <c r="F62" s="61">
        <v>5910</v>
      </c>
      <c r="G62" s="61">
        <v>0</v>
      </c>
      <c r="H62" s="52" t="s">
        <v>170</v>
      </c>
      <c r="I62" s="52" t="s">
        <v>297</v>
      </c>
      <c r="J62" s="52" t="s">
        <v>112</v>
      </c>
    </row>
    <row r="63" ht="15.15" spans="1:10">
      <c r="A63" s="52" t="s">
        <v>298</v>
      </c>
      <c r="B63" s="52" t="s">
        <v>159</v>
      </c>
      <c r="C63" s="52" t="s">
        <v>299</v>
      </c>
      <c r="D63" s="52" t="s">
        <v>300</v>
      </c>
      <c r="E63" s="60">
        <v>1</v>
      </c>
      <c r="F63" s="61">
        <v>8820</v>
      </c>
      <c r="G63" s="61">
        <v>0</v>
      </c>
      <c r="H63" s="52" t="s">
        <v>175</v>
      </c>
      <c r="I63" s="52" t="s">
        <v>301</v>
      </c>
      <c r="J63" s="52" t="s">
        <v>302</v>
      </c>
    </row>
    <row r="64" ht="15.15" spans="1:10">
      <c r="A64" s="52" t="s">
        <v>303</v>
      </c>
      <c r="B64" s="52" t="s">
        <v>159</v>
      </c>
      <c r="C64" s="52" t="s">
        <v>299</v>
      </c>
      <c r="D64" s="52" t="s">
        <v>300</v>
      </c>
      <c r="E64" s="60">
        <v>1</v>
      </c>
      <c r="F64" s="61">
        <v>8820</v>
      </c>
      <c r="G64" s="61">
        <v>0</v>
      </c>
      <c r="H64" s="52" t="s">
        <v>175</v>
      </c>
      <c r="I64" s="52" t="s">
        <v>301</v>
      </c>
      <c r="J64" s="52" t="s">
        <v>302</v>
      </c>
    </row>
    <row r="65" ht="15.15" spans="1:10">
      <c r="A65" s="52" t="s">
        <v>304</v>
      </c>
      <c r="B65" s="52" t="s">
        <v>173</v>
      </c>
      <c r="C65" s="52" t="s">
        <v>305</v>
      </c>
      <c r="D65" s="52" t="s">
        <v>306</v>
      </c>
      <c r="E65" s="60">
        <v>1</v>
      </c>
      <c r="F65" s="61">
        <v>1100</v>
      </c>
      <c r="G65" s="61">
        <v>0</v>
      </c>
      <c r="H65" s="52" t="s">
        <v>307</v>
      </c>
      <c r="I65" s="52" t="s">
        <v>308</v>
      </c>
      <c r="J65" s="52" t="s">
        <v>112</v>
      </c>
    </row>
    <row r="66" ht="15.15" spans="1:10">
      <c r="A66" s="52" t="s">
        <v>309</v>
      </c>
      <c r="B66" s="52" t="s">
        <v>310</v>
      </c>
      <c r="C66" s="52" t="s">
        <v>109</v>
      </c>
      <c r="D66" s="52" t="s">
        <v>109</v>
      </c>
      <c r="E66" s="60">
        <v>1</v>
      </c>
      <c r="F66" s="61">
        <v>286.8</v>
      </c>
      <c r="G66" s="61">
        <v>0</v>
      </c>
      <c r="H66" s="52" t="s">
        <v>311</v>
      </c>
      <c r="I66" s="52" t="s">
        <v>312</v>
      </c>
      <c r="J66" s="52" t="s">
        <v>112</v>
      </c>
    </row>
    <row r="67" ht="15.15" spans="1:10">
      <c r="A67" s="52" t="s">
        <v>313</v>
      </c>
      <c r="B67" s="52" t="s">
        <v>310</v>
      </c>
      <c r="C67" s="52" t="s">
        <v>109</v>
      </c>
      <c r="D67" s="52" t="s">
        <v>109</v>
      </c>
      <c r="E67" s="60">
        <v>1</v>
      </c>
      <c r="F67" s="61">
        <v>286.8</v>
      </c>
      <c r="G67" s="61">
        <v>0</v>
      </c>
      <c r="H67" s="52" t="s">
        <v>311</v>
      </c>
      <c r="I67" s="52" t="s">
        <v>312</v>
      </c>
      <c r="J67" s="52" t="s">
        <v>112</v>
      </c>
    </row>
    <row r="68" ht="15.15" spans="1:10">
      <c r="A68" s="52" t="s">
        <v>314</v>
      </c>
      <c r="B68" s="52" t="s">
        <v>233</v>
      </c>
      <c r="C68" s="52" t="s">
        <v>315</v>
      </c>
      <c r="D68" s="52" t="s">
        <v>143</v>
      </c>
      <c r="E68" s="60">
        <v>1</v>
      </c>
      <c r="F68" s="61">
        <v>1600</v>
      </c>
      <c r="G68" s="61">
        <v>0</v>
      </c>
      <c r="H68" s="52" t="s">
        <v>117</v>
      </c>
      <c r="I68" s="52" t="s">
        <v>316</v>
      </c>
      <c r="J68" s="52" t="s">
        <v>112</v>
      </c>
    </row>
    <row r="69" ht="15.15" spans="1:10">
      <c r="A69" s="52" t="s">
        <v>317</v>
      </c>
      <c r="B69" s="52" t="s">
        <v>233</v>
      </c>
      <c r="C69" s="52" t="s">
        <v>315</v>
      </c>
      <c r="D69" s="52" t="s">
        <v>143</v>
      </c>
      <c r="E69" s="60">
        <v>1</v>
      </c>
      <c r="F69" s="61">
        <v>1600</v>
      </c>
      <c r="G69" s="61">
        <v>0</v>
      </c>
      <c r="H69" s="52" t="s">
        <v>117</v>
      </c>
      <c r="I69" s="52" t="s">
        <v>316</v>
      </c>
      <c r="J69" s="52" t="s">
        <v>112</v>
      </c>
    </row>
    <row r="70" ht="15.15" spans="1:10">
      <c r="A70" s="52" t="s">
        <v>318</v>
      </c>
      <c r="B70" s="52" t="s">
        <v>319</v>
      </c>
      <c r="C70" s="52" t="s">
        <v>320</v>
      </c>
      <c r="D70" s="52" t="s">
        <v>143</v>
      </c>
      <c r="E70" s="60">
        <v>1</v>
      </c>
      <c r="F70" s="61">
        <v>6409</v>
      </c>
      <c r="G70" s="61">
        <v>0</v>
      </c>
      <c r="H70" s="52" t="s">
        <v>321</v>
      </c>
      <c r="I70" s="52" t="s">
        <v>322</v>
      </c>
      <c r="J70" s="52" t="s">
        <v>112</v>
      </c>
    </row>
    <row r="71" ht="15.15" spans="1:10">
      <c r="A71" s="52" t="s">
        <v>323</v>
      </c>
      <c r="B71" s="52" t="s">
        <v>324</v>
      </c>
      <c r="C71" s="52" t="s">
        <v>325</v>
      </c>
      <c r="D71" s="52" t="s">
        <v>143</v>
      </c>
      <c r="E71" s="60">
        <v>1</v>
      </c>
      <c r="F71" s="61">
        <v>1600</v>
      </c>
      <c r="G71" s="61">
        <v>0</v>
      </c>
      <c r="H71" s="52" t="s">
        <v>326</v>
      </c>
      <c r="I71" s="52" t="s">
        <v>327</v>
      </c>
      <c r="J71" s="52" t="s">
        <v>112</v>
      </c>
    </row>
    <row r="72" ht="15.15" spans="1:10">
      <c r="A72" s="52" t="s">
        <v>328</v>
      </c>
      <c r="B72" s="52" t="s">
        <v>159</v>
      </c>
      <c r="C72" s="52" t="s">
        <v>329</v>
      </c>
      <c r="D72" s="52" t="s">
        <v>330</v>
      </c>
      <c r="E72" s="60">
        <v>1</v>
      </c>
      <c r="F72" s="61">
        <v>9288</v>
      </c>
      <c r="G72" s="61">
        <v>0</v>
      </c>
      <c r="H72" s="52" t="s">
        <v>311</v>
      </c>
      <c r="I72" s="52" t="s">
        <v>331</v>
      </c>
      <c r="J72" s="52" t="s">
        <v>112</v>
      </c>
    </row>
    <row r="73" ht="15.15" spans="1:10">
      <c r="A73" s="52" t="s">
        <v>332</v>
      </c>
      <c r="B73" s="52" t="s">
        <v>333</v>
      </c>
      <c r="C73" s="52" t="s">
        <v>334</v>
      </c>
      <c r="D73" s="52" t="s">
        <v>143</v>
      </c>
      <c r="E73" s="60">
        <v>1</v>
      </c>
      <c r="F73" s="61">
        <v>650</v>
      </c>
      <c r="G73" s="61">
        <v>0</v>
      </c>
      <c r="H73" s="52" t="s">
        <v>321</v>
      </c>
      <c r="I73" s="52" t="s">
        <v>335</v>
      </c>
      <c r="J73" s="52" t="s">
        <v>112</v>
      </c>
    </row>
    <row r="74" ht="15.15" spans="1:10">
      <c r="A74" s="52" t="s">
        <v>336</v>
      </c>
      <c r="B74" s="52" t="s">
        <v>337</v>
      </c>
      <c r="C74" s="52" t="s">
        <v>338</v>
      </c>
      <c r="D74" s="52" t="s">
        <v>143</v>
      </c>
      <c r="E74" s="60">
        <v>1</v>
      </c>
      <c r="F74" s="61">
        <v>4000</v>
      </c>
      <c r="G74" s="61">
        <v>0</v>
      </c>
      <c r="H74" s="52" t="s">
        <v>279</v>
      </c>
      <c r="I74" s="52" t="s">
        <v>339</v>
      </c>
      <c r="J74" s="52" t="s">
        <v>112</v>
      </c>
    </row>
    <row r="75" ht="15.15" spans="1:10">
      <c r="A75" s="52" t="s">
        <v>340</v>
      </c>
      <c r="B75" s="52" t="s">
        <v>341</v>
      </c>
      <c r="C75" s="52" t="s">
        <v>342</v>
      </c>
      <c r="D75" s="52" t="s">
        <v>143</v>
      </c>
      <c r="E75" s="60">
        <v>1</v>
      </c>
      <c r="F75" s="61">
        <v>27700</v>
      </c>
      <c r="G75" s="61">
        <v>0</v>
      </c>
      <c r="H75" s="52" t="s">
        <v>144</v>
      </c>
      <c r="I75" s="52" t="s">
        <v>343</v>
      </c>
      <c r="J75" s="52" t="s">
        <v>112</v>
      </c>
    </row>
    <row r="76" ht="15.15" spans="1:10">
      <c r="A76" s="52" t="s">
        <v>344</v>
      </c>
      <c r="B76" s="52" t="s">
        <v>345</v>
      </c>
      <c r="C76" s="52" t="s">
        <v>143</v>
      </c>
      <c r="D76" s="52" t="s">
        <v>143</v>
      </c>
      <c r="E76" s="60">
        <v>1</v>
      </c>
      <c r="F76" s="61">
        <v>2300</v>
      </c>
      <c r="G76" s="61">
        <v>0</v>
      </c>
      <c r="H76" s="52" t="s">
        <v>144</v>
      </c>
      <c r="I76" s="52" t="s">
        <v>343</v>
      </c>
      <c r="J76" s="52" t="s">
        <v>112</v>
      </c>
    </row>
    <row r="77" ht="15.15" spans="1:10">
      <c r="A77" s="52" t="s">
        <v>346</v>
      </c>
      <c r="B77" s="52" t="s">
        <v>347</v>
      </c>
      <c r="C77" s="52" t="s">
        <v>348</v>
      </c>
      <c r="D77" s="52" t="s">
        <v>349</v>
      </c>
      <c r="E77" s="60">
        <v>1</v>
      </c>
      <c r="F77" s="61">
        <v>6365</v>
      </c>
      <c r="G77" s="61">
        <v>0</v>
      </c>
      <c r="H77" s="52" t="s">
        <v>185</v>
      </c>
      <c r="I77" s="52" t="s">
        <v>350</v>
      </c>
      <c r="J77" s="52" t="s">
        <v>112</v>
      </c>
    </row>
    <row r="78" ht="15.15" spans="1:10">
      <c r="A78" s="52" t="s">
        <v>351</v>
      </c>
      <c r="B78" s="52" t="s">
        <v>347</v>
      </c>
      <c r="C78" s="52" t="s">
        <v>348</v>
      </c>
      <c r="D78" s="52" t="s">
        <v>349</v>
      </c>
      <c r="E78" s="60">
        <v>1</v>
      </c>
      <c r="F78" s="61">
        <v>6365</v>
      </c>
      <c r="G78" s="61">
        <v>0</v>
      </c>
      <c r="H78" s="52" t="s">
        <v>185</v>
      </c>
      <c r="I78" s="52" t="s">
        <v>350</v>
      </c>
      <c r="J78" s="52" t="s">
        <v>112</v>
      </c>
    </row>
    <row r="79" ht="15.15" spans="1:10">
      <c r="A79" s="52" t="s">
        <v>352</v>
      </c>
      <c r="B79" s="52" t="s">
        <v>347</v>
      </c>
      <c r="C79" s="52" t="s">
        <v>348</v>
      </c>
      <c r="D79" s="52" t="s">
        <v>349</v>
      </c>
      <c r="E79" s="60">
        <v>1</v>
      </c>
      <c r="F79" s="61">
        <v>6365</v>
      </c>
      <c r="G79" s="61">
        <v>0</v>
      </c>
      <c r="H79" s="52" t="s">
        <v>185</v>
      </c>
      <c r="I79" s="52" t="s">
        <v>350</v>
      </c>
      <c r="J79" s="52" t="s">
        <v>112</v>
      </c>
    </row>
    <row r="80" ht="15.15" spans="1:10">
      <c r="A80" s="52" t="s">
        <v>353</v>
      </c>
      <c r="B80" s="52" t="s">
        <v>347</v>
      </c>
      <c r="C80" s="52" t="s">
        <v>348</v>
      </c>
      <c r="D80" s="52" t="s">
        <v>349</v>
      </c>
      <c r="E80" s="60">
        <v>1</v>
      </c>
      <c r="F80" s="61">
        <v>6365</v>
      </c>
      <c r="G80" s="61">
        <v>0</v>
      </c>
      <c r="H80" s="52" t="s">
        <v>185</v>
      </c>
      <c r="I80" s="52" t="s">
        <v>350</v>
      </c>
      <c r="J80" s="52" t="s">
        <v>112</v>
      </c>
    </row>
    <row r="81" ht="15.15" spans="1:10">
      <c r="A81" s="52" t="s">
        <v>354</v>
      </c>
      <c r="B81" s="52" t="s">
        <v>114</v>
      </c>
      <c r="C81" s="52" t="s">
        <v>355</v>
      </c>
      <c r="D81" s="52" t="s">
        <v>356</v>
      </c>
      <c r="E81" s="60">
        <v>1</v>
      </c>
      <c r="F81" s="61">
        <v>4400</v>
      </c>
      <c r="G81" s="61">
        <v>0</v>
      </c>
      <c r="H81" s="52" t="s">
        <v>175</v>
      </c>
      <c r="I81" s="52" t="s">
        <v>357</v>
      </c>
      <c r="J81" s="52" t="s">
        <v>112</v>
      </c>
    </row>
    <row r="82" ht="15.15" spans="1:10">
      <c r="A82" s="52" t="s">
        <v>358</v>
      </c>
      <c r="B82" s="52" t="s">
        <v>359</v>
      </c>
      <c r="C82" s="52" t="s">
        <v>360</v>
      </c>
      <c r="D82" s="52" t="s">
        <v>361</v>
      </c>
      <c r="E82" s="60">
        <v>1</v>
      </c>
      <c r="F82" s="61">
        <v>5800</v>
      </c>
      <c r="G82" s="61">
        <v>0</v>
      </c>
      <c r="H82" s="52" t="s">
        <v>362</v>
      </c>
      <c r="I82" s="52" t="s">
        <v>363</v>
      </c>
      <c r="J82" s="52" t="s">
        <v>112</v>
      </c>
    </row>
    <row r="83" ht="15.15" spans="1:10">
      <c r="A83" s="52" t="s">
        <v>364</v>
      </c>
      <c r="B83" s="52" t="s">
        <v>359</v>
      </c>
      <c r="C83" s="52" t="s">
        <v>360</v>
      </c>
      <c r="D83" s="52" t="s">
        <v>361</v>
      </c>
      <c r="E83" s="60">
        <v>1</v>
      </c>
      <c r="F83" s="61">
        <v>5800</v>
      </c>
      <c r="G83" s="61">
        <v>0</v>
      </c>
      <c r="H83" s="52" t="s">
        <v>362</v>
      </c>
      <c r="I83" s="52" t="s">
        <v>363</v>
      </c>
      <c r="J83" s="52" t="s">
        <v>112</v>
      </c>
    </row>
    <row r="84" ht="15.15" spans="1:10">
      <c r="A84" s="52" t="s">
        <v>365</v>
      </c>
      <c r="B84" s="52" t="s">
        <v>114</v>
      </c>
      <c r="C84" s="52" t="s">
        <v>360</v>
      </c>
      <c r="D84" s="52" t="s">
        <v>366</v>
      </c>
      <c r="E84" s="60">
        <v>1</v>
      </c>
      <c r="F84" s="61">
        <v>4600</v>
      </c>
      <c r="G84" s="61">
        <v>0</v>
      </c>
      <c r="H84" s="52" t="s">
        <v>170</v>
      </c>
      <c r="I84" s="52" t="s">
        <v>367</v>
      </c>
      <c r="J84" s="52" t="s">
        <v>112</v>
      </c>
    </row>
    <row r="85" ht="15.15" spans="1:10">
      <c r="A85" s="52" t="s">
        <v>368</v>
      </c>
      <c r="B85" s="52" t="s">
        <v>114</v>
      </c>
      <c r="C85" s="52" t="s">
        <v>360</v>
      </c>
      <c r="D85" s="52" t="s">
        <v>366</v>
      </c>
      <c r="E85" s="60">
        <v>1</v>
      </c>
      <c r="F85" s="61">
        <v>4600</v>
      </c>
      <c r="G85" s="61">
        <v>0</v>
      </c>
      <c r="H85" s="52" t="s">
        <v>170</v>
      </c>
      <c r="I85" s="52" t="s">
        <v>367</v>
      </c>
      <c r="J85" s="52" t="s">
        <v>112</v>
      </c>
    </row>
    <row r="86" ht="15.15" spans="1:10">
      <c r="A86" s="52" t="s">
        <v>369</v>
      </c>
      <c r="B86" s="52" t="s">
        <v>114</v>
      </c>
      <c r="C86" s="52" t="s">
        <v>360</v>
      </c>
      <c r="D86" s="52" t="s">
        <v>366</v>
      </c>
      <c r="E86" s="60">
        <v>1</v>
      </c>
      <c r="F86" s="61">
        <v>5299</v>
      </c>
      <c r="G86" s="61">
        <v>0</v>
      </c>
      <c r="H86" s="52" t="s">
        <v>170</v>
      </c>
      <c r="I86" s="52" t="s">
        <v>367</v>
      </c>
      <c r="J86" s="52" t="s">
        <v>112</v>
      </c>
    </row>
    <row r="87" ht="15.15" spans="1:10">
      <c r="A87" s="52" t="s">
        <v>370</v>
      </c>
      <c r="B87" s="52" t="s">
        <v>359</v>
      </c>
      <c r="C87" s="52" t="s">
        <v>371</v>
      </c>
      <c r="D87" s="52" t="s">
        <v>372</v>
      </c>
      <c r="E87" s="60">
        <v>1</v>
      </c>
      <c r="F87" s="61">
        <v>9487</v>
      </c>
      <c r="G87" s="61">
        <v>0</v>
      </c>
      <c r="H87" s="52" t="s">
        <v>117</v>
      </c>
      <c r="I87" s="52" t="s">
        <v>373</v>
      </c>
      <c r="J87" s="52" t="s">
        <v>112</v>
      </c>
    </row>
    <row r="88" ht="15.15" spans="1:10">
      <c r="A88" s="52" t="s">
        <v>374</v>
      </c>
      <c r="B88" s="52" t="s">
        <v>159</v>
      </c>
      <c r="C88" s="52" t="s">
        <v>375</v>
      </c>
      <c r="D88" s="52" t="s">
        <v>376</v>
      </c>
      <c r="E88" s="60">
        <v>1</v>
      </c>
      <c r="F88" s="61">
        <v>5699</v>
      </c>
      <c r="G88" s="61">
        <v>0</v>
      </c>
      <c r="H88" s="52" t="s">
        <v>362</v>
      </c>
      <c r="I88" s="52" t="s">
        <v>377</v>
      </c>
      <c r="J88" s="52" t="s">
        <v>112</v>
      </c>
    </row>
    <row r="89" ht="15.15" spans="1:10">
      <c r="A89" s="52" t="s">
        <v>378</v>
      </c>
      <c r="B89" s="52" t="s">
        <v>159</v>
      </c>
      <c r="C89" s="52" t="s">
        <v>379</v>
      </c>
      <c r="D89" s="52" t="s">
        <v>380</v>
      </c>
      <c r="E89" s="60">
        <v>1</v>
      </c>
      <c r="F89" s="61">
        <v>9588</v>
      </c>
      <c r="G89" s="61">
        <v>0</v>
      </c>
      <c r="H89" s="52" t="s">
        <v>131</v>
      </c>
      <c r="I89" s="52" t="s">
        <v>381</v>
      </c>
      <c r="J89" s="52" t="s">
        <v>112</v>
      </c>
    </row>
    <row r="90" ht="15.15" spans="1:10">
      <c r="A90" s="52" t="s">
        <v>382</v>
      </c>
      <c r="B90" s="52" t="s">
        <v>159</v>
      </c>
      <c r="C90" s="52" t="s">
        <v>379</v>
      </c>
      <c r="D90" s="52" t="s">
        <v>380</v>
      </c>
      <c r="E90" s="60">
        <v>1</v>
      </c>
      <c r="F90" s="61">
        <v>9588</v>
      </c>
      <c r="G90" s="61">
        <v>0</v>
      </c>
      <c r="H90" s="52" t="s">
        <v>131</v>
      </c>
      <c r="I90" s="52" t="s">
        <v>381</v>
      </c>
      <c r="J90" s="52" t="s">
        <v>112</v>
      </c>
    </row>
    <row r="91" ht="15.15" spans="1:10">
      <c r="A91" s="52" t="s">
        <v>383</v>
      </c>
      <c r="B91" s="52" t="s">
        <v>114</v>
      </c>
      <c r="C91" s="52" t="s">
        <v>384</v>
      </c>
      <c r="D91" s="52" t="s">
        <v>385</v>
      </c>
      <c r="E91" s="60">
        <v>1</v>
      </c>
      <c r="F91" s="61">
        <v>6590</v>
      </c>
      <c r="G91" s="61">
        <v>0</v>
      </c>
      <c r="H91" s="52" t="s">
        <v>362</v>
      </c>
      <c r="I91" s="52" t="s">
        <v>386</v>
      </c>
      <c r="J91" s="52" t="s">
        <v>112</v>
      </c>
    </row>
    <row r="92" ht="15.15" spans="1:10">
      <c r="A92" s="52" t="s">
        <v>387</v>
      </c>
      <c r="B92" s="52" t="s">
        <v>159</v>
      </c>
      <c r="C92" s="52" t="s">
        <v>388</v>
      </c>
      <c r="D92" s="52" t="s">
        <v>389</v>
      </c>
      <c r="E92" s="60">
        <v>1</v>
      </c>
      <c r="F92" s="61">
        <v>16150</v>
      </c>
      <c r="G92" s="61">
        <v>0</v>
      </c>
      <c r="H92" s="52" t="s">
        <v>390</v>
      </c>
      <c r="I92" s="52" t="s">
        <v>391</v>
      </c>
      <c r="J92" s="52" t="s">
        <v>112</v>
      </c>
    </row>
    <row r="93" ht="15.15" spans="1:10">
      <c r="A93" s="52" t="s">
        <v>392</v>
      </c>
      <c r="B93" s="52" t="s">
        <v>159</v>
      </c>
      <c r="C93" s="52" t="s">
        <v>393</v>
      </c>
      <c r="D93" s="52" t="s">
        <v>394</v>
      </c>
      <c r="E93" s="60">
        <v>1</v>
      </c>
      <c r="F93" s="61">
        <v>8284</v>
      </c>
      <c r="G93" s="61">
        <v>0</v>
      </c>
      <c r="H93" s="52" t="s">
        <v>362</v>
      </c>
      <c r="I93" s="52" t="s">
        <v>395</v>
      </c>
      <c r="J93" s="52" t="s">
        <v>112</v>
      </c>
    </row>
    <row r="94" ht="15.15" spans="1:10">
      <c r="A94" s="52" t="s">
        <v>396</v>
      </c>
      <c r="B94" s="52" t="s">
        <v>114</v>
      </c>
      <c r="C94" s="52" t="s">
        <v>360</v>
      </c>
      <c r="D94" s="52" t="s">
        <v>397</v>
      </c>
      <c r="E94" s="60">
        <v>1</v>
      </c>
      <c r="F94" s="61">
        <v>8300</v>
      </c>
      <c r="G94" s="61">
        <v>0</v>
      </c>
      <c r="H94" s="52" t="s">
        <v>131</v>
      </c>
      <c r="I94" s="52" t="s">
        <v>398</v>
      </c>
      <c r="J94" s="52" t="s">
        <v>112</v>
      </c>
    </row>
    <row r="95" ht="15.15" spans="1:10">
      <c r="A95" s="52" t="s">
        <v>399</v>
      </c>
      <c r="B95" s="52" t="s">
        <v>153</v>
      </c>
      <c r="C95" s="52" t="s">
        <v>400</v>
      </c>
      <c r="D95" s="52" t="s">
        <v>401</v>
      </c>
      <c r="E95" s="60">
        <v>1</v>
      </c>
      <c r="F95" s="61">
        <v>7304</v>
      </c>
      <c r="G95" s="61">
        <v>0</v>
      </c>
      <c r="H95" s="52" t="s">
        <v>131</v>
      </c>
      <c r="I95" s="52" t="s">
        <v>402</v>
      </c>
      <c r="J95" s="52" t="s">
        <v>112</v>
      </c>
    </row>
    <row r="96" ht="15.15" spans="1:10">
      <c r="A96" s="52" t="s">
        <v>403</v>
      </c>
      <c r="B96" s="52" t="s">
        <v>159</v>
      </c>
      <c r="C96" s="52" t="s">
        <v>404</v>
      </c>
      <c r="D96" s="52" t="s">
        <v>405</v>
      </c>
      <c r="E96" s="60">
        <v>1</v>
      </c>
      <c r="F96" s="61">
        <v>9960</v>
      </c>
      <c r="G96" s="61">
        <v>0</v>
      </c>
      <c r="H96" s="52" t="s">
        <v>170</v>
      </c>
      <c r="I96" s="52" t="s">
        <v>406</v>
      </c>
      <c r="J96" s="52" t="s">
        <v>112</v>
      </c>
    </row>
    <row r="97" ht="15.15" spans="1:10">
      <c r="A97" s="52" t="s">
        <v>407</v>
      </c>
      <c r="B97" s="52" t="s">
        <v>159</v>
      </c>
      <c r="C97" s="52" t="s">
        <v>408</v>
      </c>
      <c r="D97" s="52" t="s">
        <v>409</v>
      </c>
      <c r="E97" s="60">
        <v>1</v>
      </c>
      <c r="F97" s="61">
        <v>8500</v>
      </c>
      <c r="G97" s="61">
        <v>0</v>
      </c>
      <c r="H97" s="52" t="s">
        <v>292</v>
      </c>
      <c r="I97" s="52" t="s">
        <v>410</v>
      </c>
      <c r="J97" s="52" t="s">
        <v>112</v>
      </c>
    </row>
    <row r="98" ht="15.15" spans="1:10">
      <c r="A98" s="52" t="s">
        <v>411</v>
      </c>
      <c r="B98" s="52" t="s">
        <v>159</v>
      </c>
      <c r="C98" s="52" t="s">
        <v>412</v>
      </c>
      <c r="D98" s="52" t="s">
        <v>376</v>
      </c>
      <c r="E98" s="60">
        <v>1</v>
      </c>
      <c r="F98" s="61">
        <v>4799</v>
      </c>
      <c r="G98" s="61">
        <v>0</v>
      </c>
      <c r="H98" s="52" t="s">
        <v>131</v>
      </c>
      <c r="I98" s="52" t="s">
        <v>413</v>
      </c>
      <c r="J98" s="52" t="s">
        <v>112</v>
      </c>
    </row>
    <row r="99" ht="15.15" spans="1:10">
      <c r="A99" s="52" t="s">
        <v>414</v>
      </c>
      <c r="B99" s="52" t="s">
        <v>415</v>
      </c>
      <c r="C99" s="52" t="s">
        <v>416</v>
      </c>
      <c r="D99" s="52" t="s">
        <v>417</v>
      </c>
      <c r="E99" s="60">
        <v>1</v>
      </c>
      <c r="F99" s="61">
        <v>2666</v>
      </c>
      <c r="G99" s="61">
        <v>0</v>
      </c>
      <c r="H99" s="52" t="s">
        <v>156</v>
      </c>
      <c r="I99" s="52" t="s">
        <v>418</v>
      </c>
      <c r="J99" s="52" t="s">
        <v>112</v>
      </c>
    </row>
    <row r="100" ht="15.15" spans="1:10">
      <c r="A100" s="52" t="s">
        <v>419</v>
      </c>
      <c r="B100" s="52" t="s">
        <v>114</v>
      </c>
      <c r="C100" s="52" t="s">
        <v>360</v>
      </c>
      <c r="D100" s="52" t="s">
        <v>420</v>
      </c>
      <c r="E100" s="60">
        <v>1</v>
      </c>
      <c r="F100" s="61">
        <v>5450</v>
      </c>
      <c r="G100" s="61">
        <v>0</v>
      </c>
      <c r="H100" s="52" t="s">
        <v>307</v>
      </c>
      <c r="I100" s="52" t="s">
        <v>421</v>
      </c>
      <c r="J100" s="52" t="s">
        <v>112</v>
      </c>
    </row>
    <row r="101" ht="15.15" spans="1:10">
      <c r="A101" s="52" t="s">
        <v>422</v>
      </c>
      <c r="B101" s="52" t="s">
        <v>114</v>
      </c>
      <c r="C101" s="52" t="s">
        <v>360</v>
      </c>
      <c r="D101" s="52" t="s">
        <v>420</v>
      </c>
      <c r="E101" s="60">
        <v>1</v>
      </c>
      <c r="F101" s="61">
        <v>6579</v>
      </c>
      <c r="G101" s="61">
        <v>0</v>
      </c>
      <c r="H101" s="52" t="s">
        <v>307</v>
      </c>
      <c r="I101" s="52" t="s">
        <v>421</v>
      </c>
      <c r="J101" s="52" t="s">
        <v>112</v>
      </c>
    </row>
    <row r="102" ht="15.15" spans="1:10">
      <c r="A102" s="52" t="s">
        <v>423</v>
      </c>
      <c r="B102" s="52" t="s">
        <v>114</v>
      </c>
      <c r="C102" s="52" t="s">
        <v>360</v>
      </c>
      <c r="D102" s="52" t="s">
        <v>420</v>
      </c>
      <c r="E102" s="60">
        <v>1</v>
      </c>
      <c r="F102" s="61">
        <v>5997.7</v>
      </c>
      <c r="G102" s="61">
        <v>0</v>
      </c>
      <c r="H102" s="52" t="s">
        <v>307</v>
      </c>
      <c r="I102" s="52" t="s">
        <v>421</v>
      </c>
      <c r="J102" s="52" t="s">
        <v>112</v>
      </c>
    </row>
    <row r="103" ht="15.15" spans="1:10">
      <c r="A103" s="52" t="s">
        <v>424</v>
      </c>
      <c r="B103" s="52" t="s">
        <v>114</v>
      </c>
      <c r="C103" s="52" t="s">
        <v>360</v>
      </c>
      <c r="D103" s="52" t="s">
        <v>420</v>
      </c>
      <c r="E103" s="60">
        <v>1</v>
      </c>
      <c r="F103" s="61">
        <v>5997.7</v>
      </c>
      <c r="G103" s="61">
        <v>0</v>
      </c>
      <c r="H103" s="52" t="s">
        <v>307</v>
      </c>
      <c r="I103" s="52" t="s">
        <v>421</v>
      </c>
      <c r="J103" s="52" t="s">
        <v>112</v>
      </c>
    </row>
    <row r="104" ht="15.15" spans="1:10">
      <c r="A104" s="52" t="s">
        <v>425</v>
      </c>
      <c r="B104" s="52" t="s">
        <v>359</v>
      </c>
      <c r="C104" s="52" t="s">
        <v>426</v>
      </c>
      <c r="D104" s="52" t="s">
        <v>427</v>
      </c>
      <c r="E104" s="60">
        <v>1</v>
      </c>
      <c r="F104" s="61">
        <v>7596</v>
      </c>
      <c r="G104" s="61">
        <v>0</v>
      </c>
      <c r="H104" s="52" t="s">
        <v>428</v>
      </c>
      <c r="I104" s="52" t="s">
        <v>429</v>
      </c>
      <c r="J104" s="52" t="s">
        <v>112</v>
      </c>
    </row>
    <row r="105" ht="15.15" spans="1:10">
      <c r="A105" s="52" t="s">
        <v>430</v>
      </c>
      <c r="B105" s="52" t="s">
        <v>359</v>
      </c>
      <c r="C105" s="52" t="s">
        <v>426</v>
      </c>
      <c r="D105" s="52" t="s">
        <v>431</v>
      </c>
      <c r="E105" s="60">
        <v>1</v>
      </c>
      <c r="F105" s="61">
        <v>9397</v>
      </c>
      <c r="G105" s="61">
        <v>0</v>
      </c>
      <c r="H105" s="52" t="s">
        <v>428</v>
      </c>
      <c r="I105" s="52" t="s">
        <v>429</v>
      </c>
      <c r="J105" s="52" t="s">
        <v>112</v>
      </c>
    </row>
    <row r="106" ht="15.15" spans="1:10">
      <c r="A106" s="52" t="s">
        <v>432</v>
      </c>
      <c r="B106" s="52" t="s">
        <v>433</v>
      </c>
      <c r="C106" s="52" t="s">
        <v>434</v>
      </c>
      <c r="D106" s="52" t="s">
        <v>435</v>
      </c>
      <c r="E106" s="60">
        <v>1</v>
      </c>
      <c r="F106" s="61">
        <v>1879.5</v>
      </c>
      <c r="G106" s="61">
        <v>0</v>
      </c>
      <c r="H106" s="52" t="s">
        <v>362</v>
      </c>
      <c r="I106" s="52" t="s">
        <v>436</v>
      </c>
      <c r="J106" s="52" t="s">
        <v>112</v>
      </c>
    </row>
    <row r="107" ht="15.15" spans="1:10">
      <c r="A107" s="52" t="s">
        <v>437</v>
      </c>
      <c r="B107" s="52" t="s">
        <v>114</v>
      </c>
      <c r="C107" s="52" t="s">
        <v>438</v>
      </c>
      <c r="D107" s="52" t="s">
        <v>439</v>
      </c>
      <c r="E107" s="60">
        <v>1</v>
      </c>
      <c r="F107" s="61">
        <v>6200</v>
      </c>
      <c r="G107" s="61">
        <v>0</v>
      </c>
      <c r="H107" s="52" t="s">
        <v>362</v>
      </c>
      <c r="I107" s="52" t="s">
        <v>440</v>
      </c>
      <c r="J107" s="52" t="s">
        <v>112</v>
      </c>
    </row>
    <row r="108" ht="15.15" spans="1:10">
      <c r="A108" s="52" t="s">
        <v>441</v>
      </c>
      <c r="B108" s="52" t="s">
        <v>153</v>
      </c>
      <c r="C108" s="52" t="s">
        <v>442</v>
      </c>
      <c r="D108" s="52" t="s">
        <v>443</v>
      </c>
      <c r="E108" s="60">
        <v>1</v>
      </c>
      <c r="F108" s="61">
        <v>2068</v>
      </c>
      <c r="G108" s="61">
        <v>0</v>
      </c>
      <c r="H108" s="52" t="s">
        <v>131</v>
      </c>
      <c r="I108" s="52" t="s">
        <v>444</v>
      </c>
      <c r="J108" s="52" t="s">
        <v>112</v>
      </c>
    </row>
    <row r="109" ht="15.15" spans="1:10">
      <c r="A109" s="52" t="s">
        <v>445</v>
      </c>
      <c r="B109" s="52" t="s">
        <v>446</v>
      </c>
      <c r="C109" s="52" t="s">
        <v>447</v>
      </c>
      <c r="D109" s="52" t="s">
        <v>143</v>
      </c>
      <c r="E109" s="60">
        <v>1</v>
      </c>
      <c r="F109" s="61">
        <v>1500</v>
      </c>
      <c r="G109" s="61">
        <v>0</v>
      </c>
      <c r="H109" s="52" t="s">
        <v>175</v>
      </c>
      <c r="I109" s="52" t="s">
        <v>448</v>
      </c>
      <c r="J109" s="52" t="s">
        <v>112</v>
      </c>
    </row>
    <row r="110" ht="15.15" spans="1:10">
      <c r="A110" s="52" t="s">
        <v>449</v>
      </c>
      <c r="B110" s="52" t="s">
        <v>446</v>
      </c>
      <c r="C110" s="52" t="s">
        <v>447</v>
      </c>
      <c r="D110" s="52" t="s">
        <v>143</v>
      </c>
      <c r="E110" s="60">
        <v>1</v>
      </c>
      <c r="F110" s="61">
        <v>1500</v>
      </c>
      <c r="G110" s="61">
        <v>0</v>
      </c>
      <c r="H110" s="52" t="s">
        <v>175</v>
      </c>
      <c r="I110" s="52" t="s">
        <v>448</v>
      </c>
      <c r="J110" s="52" t="s">
        <v>112</v>
      </c>
    </row>
    <row r="111" ht="15.15" spans="1:10">
      <c r="A111" s="52" t="s">
        <v>450</v>
      </c>
      <c r="B111" s="52" t="s">
        <v>451</v>
      </c>
      <c r="C111" s="52" t="s">
        <v>452</v>
      </c>
      <c r="D111" s="52" t="s">
        <v>143</v>
      </c>
      <c r="E111" s="60">
        <v>1</v>
      </c>
      <c r="F111" s="61">
        <v>2500</v>
      </c>
      <c r="G111" s="61">
        <v>0</v>
      </c>
      <c r="H111" s="52" t="s">
        <v>175</v>
      </c>
      <c r="I111" s="52" t="s">
        <v>453</v>
      </c>
      <c r="J111" s="52" t="s">
        <v>112</v>
      </c>
    </row>
    <row r="112" ht="15.15" spans="1:10">
      <c r="A112" s="52" t="s">
        <v>454</v>
      </c>
      <c r="B112" s="52" t="s">
        <v>455</v>
      </c>
      <c r="C112" s="52" t="s">
        <v>456</v>
      </c>
      <c r="D112" s="52" t="s">
        <v>457</v>
      </c>
      <c r="E112" s="60">
        <v>1</v>
      </c>
      <c r="F112" s="61">
        <v>5548</v>
      </c>
      <c r="G112" s="61">
        <v>0</v>
      </c>
      <c r="H112" s="52" t="s">
        <v>458</v>
      </c>
      <c r="I112" s="52" t="s">
        <v>459</v>
      </c>
      <c r="J112" s="52" t="s">
        <v>112</v>
      </c>
    </row>
    <row r="113" ht="15.15" spans="1:10">
      <c r="A113" s="52" t="s">
        <v>460</v>
      </c>
      <c r="B113" s="52" t="s">
        <v>461</v>
      </c>
      <c r="C113" s="52" t="s">
        <v>462</v>
      </c>
      <c r="D113" s="52" t="s">
        <v>463</v>
      </c>
      <c r="E113" s="60">
        <v>1</v>
      </c>
      <c r="F113" s="61">
        <v>4600</v>
      </c>
      <c r="G113" s="61">
        <v>0</v>
      </c>
      <c r="H113" s="52" t="s">
        <v>175</v>
      </c>
      <c r="I113" s="52" t="s">
        <v>464</v>
      </c>
      <c r="J113" s="52" t="s">
        <v>112</v>
      </c>
    </row>
    <row r="114" ht="15.15" spans="1:10">
      <c r="A114" s="52" t="s">
        <v>465</v>
      </c>
      <c r="B114" s="52" t="s">
        <v>461</v>
      </c>
      <c r="C114" s="52" t="s">
        <v>466</v>
      </c>
      <c r="D114" s="52" t="s">
        <v>143</v>
      </c>
      <c r="E114" s="60">
        <v>1</v>
      </c>
      <c r="F114" s="61">
        <v>14280</v>
      </c>
      <c r="G114" s="61">
        <v>0</v>
      </c>
      <c r="H114" s="52" t="s">
        <v>390</v>
      </c>
      <c r="I114" s="52" t="s">
        <v>467</v>
      </c>
      <c r="J114" s="52" t="s">
        <v>112</v>
      </c>
    </row>
    <row r="115" ht="15.15" spans="1:10">
      <c r="A115" s="52" t="s">
        <v>468</v>
      </c>
      <c r="B115" s="52" t="s">
        <v>469</v>
      </c>
      <c r="C115" s="52" t="s">
        <v>470</v>
      </c>
      <c r="D115" s="52" t="s">
        <v>471</v>
      </c>
      <c r="E115" s="60">
        <v>1</v>
      </c>
      <c r="F115" s="61">
        <v>18730</v>
      </c>
      <c r="G115" s="61">
        <v>0</v>
      </c>
      <c r="H115" s="52" t="s">
        <v>390</v>
      </c>
      <c r="I115" s="52" t="s">
        <v>472</v>
      </c>
      <c r="J115" s="52" t="s">
        <v>112</v>
      </c>
    </row>
    <row r="116" ht="15.15" spans="1:10">
      <c r="A116" s="52" t="s">
        <v>473</v>
      </c>
      <c r="B116" s="52" t="s">
        <v>114</v>
      </c>
      <c r="C116" s="52" t="s">
        <v>474</v>
      </c>
      <c r="D116" s="52" t="s">
        <v>475</v>
      </c>
      <c r="E116" s="60">
        <v>1</v>
      </c>
      <c r="F116" s="61">
        <v>4700</v>
      </c>
      <c r="G116" s="61">
        <v>0</v>
      </c>
      <c r="H116" s="52" t="s">
        <v>476</v>
      </c>
      <c r="I116" s="52" t="s">
        <v>477</v>
      </c>
      <c r="J116" s="52" t="s">
        <v>112</v>
      </c>
    </row>
    <row r="117" ht="15.15" spans="1:10">
      <c r="A117" s="52" t="s">
        <v>478</v>
      </c>
      <c r="B117" s="52" t="s">
        <v>479</v>
      </c>
      <c r="C117" s="52" t="s">
        <v>143</v>
      </c>
      <c r="D117" s="52" t="s">
        <v>480</v>
      </c>
      <c r="E117" s="60">
        <v>1</v>
      </c>
      <c r="F117" s="61">
        <v>805</v>
      </c>
      <c r="G117" s="61">
        <v>0</v>
      </c>
      <c r="H117" s="52" t="s">
        <v>175</v>
      </c>
      <c r="I117" s="52" t="s">
        <v>481</v>
      </c>
      <c r="J117" s="52" t="s">
        <v>112</v>
      </c>
    </row>
    <row r="118" ht="15.15" spans="1:10">
      <c r="A118" s="52" t="s">
        <v>482</v>
      </c>
      <c r="B118" s="52" t="s">
        <v>479</v>
      </c>
      <c r="C118" s="52" t="s">
        <v>143</v>
      </c>
      <c r="D118" s="52" t="s">
        <v>480</v>
      </c>
      <c r="E118" s="60">
        <v>1</v>
      </c>
      <c r="F118" s="61">
        <v>805</v>
      </c>
      <c r="G118" s="61">
        <v>0</v>
      </c>
      <c r="H118" s="52" t="s">
        <v>175</v>
      </c>
      <c r="I118" s="52" t="s">
        <v>481</v>
      </c>
      <c r="J118" s="52" t="s">
        <v>112</v>
      </c>
    </row>
    <row r="119" ht="15.15" spans="1:10">
      <c r="A119" s="52" t="s">
        <v>483</v>
      </c>
      <c r="B119" s="52" t="s">
        <v>479</v>
      </c>
      <c r="C119" s="52" t="s">
        <v>143</v>
      </c>
      <c r="D119" s="52" t="s">
        <v>480</v>
      </c>
      <c r="E119" s="60">
        <v>1</v>
      </c>
      <c r="F119" s="61">
        <v>805</v>
      </c>
      <c r="G119" s="61">
        <v>0</v>
      </c>
      <c r="H119" s="52" t="s">
        <v>175</v>
      </c>
      <c r="I119" s="52" t="s">
        <v>481</v>
      </c>
      <c r="J119" s="52" t="s">
        <v>112</v>
      </c>
    </row>
    <row r="120" ht="15.15" spans="1:10">
      <c r="A120" s="52" t="s">
        <v>484</v>
      </c>
      <c r="B120" s="52" t="s">
        <v>479</v>
      </c>
      <c r="C120" s="52" t="s">
        <v>143</v>
      </c>
      <c r="D120" s="52" t="s">
        <v>480</v>
      </c>
      <c r="E120" s="60">
        <v>1</v>
      </c>
      <c r="F120" s="61">
        <v>805</v>
      </c>
      <c r="G120" s="61">
        <v>0</v>
      </c>
      <c r="H120" s="52" t="s">
        <v>175</v>
      </c>
      <c r="I120" s="52" t="s">
        <v>481</v>
      </c>
      <c r="J120" s="52" t="s">
        <v>112</v>
      </c>
    </row>
    <row r="121" ht="15.15" spans="1:10">
      <c r="A121" s="52" t="s">
        <v>485</v>
      </c>
      <c r="B121" s="52" t="s">
        <v>479</v>
      </c>
      <c r="C121" s="52" t="s">
        <v>143</v>
      </c>
      <c r="D121" s="52" t="s">
        <v>480</v>
      </c>
      <c r="E121" s="60">
        <v>1</v>
      </c>
      <c r="F121" s="61">
        <v>805</v>
      </c>
      <c r="G121" s="61">
        <v>0</v>
      </c>
      <c r="H121" s="52" t="s">
        <v>175</v>
      </c>
      <c r="I121" s="52" t="s">
        <v>481</v>
      </c>
      <c r="J121" s="52" t="s">
        <v>112</v>
      </c>
    </row>
    <row r="122" ht="15.15" spans="1:10">
      <c r="A122" s="52" t="s">
        <v>486</v>
      </c>
      <c r="B122" s="52" t="s">
        <v>310</v>
      </c>
      <c r="C122" s="52" t="s">
        <v>109</v>
      </c>
      <c r="D122" s="52" t="s">
        <v>109</v>
      </c>
      <c r="E122" s="60">
        <v>1</v>
      </c>
      <c r="F122" s="61">
        <v>360</v>
      </c>
      <c r="G122" s="61">
        <v>0</v>
      </c>
      <c r="H122" s="52" t="s">
        <v>311</v>
      </c>
      <c r="I122" s="52" t="s">
        <v>487</v>
      </c>
      <c r="J122" s="52" t="s">
        <v>112</v>
      </c>
    </row>
    <row r="123" ht="15.15" spans="1:10">
      <c r="A123" s="52" t="s">
        <v>488</v>
      </c>
      <c r="B123" s="52" t="s">
        <v>310</v>
      </c>
      <c r="C123" s="52" t="s">
        <v>109</v>
      </c>
      <c r="D123" s="52" t="s">
        <v>109</v>
      </c>
      <c r="E123" s="60">
        <v>1</v>
      </c>
      <c r="F123" s="61">
        <v>285</v>
      </c>
      <c r="G123" s="61">
        <v>0</v>
      </c>
      <c r="H123" s="52" t="s">
        <v>311</v>
      </c>
      <c r="I123" s="52" t="s">
        <v>489</v>
      </c>
      <c r="J123" s="52" t="s">
        <v>112</v>
      </c>
    </row>
    <row r="124" ht="15.15" spans="1:10">
      <c r="A124" s="52" t="s">
        <v>490</v>
      </c>
      <c r="B124" s="52" t="s">
        <v>310</v>
      </c>
      <c r="C124" s="52" t="s">
        <v>109</v>
      </c>
      <c r="D124" s="52" t="s">
        <v>109</v>
      </c>
      <c r="E124" s="60">
        <v>1</v>
      </c>
      <c r="F124" s="61">
        <v>360</v>
      </c>
      <c r="G124" s="61">
        <v>0</v>
      </c>
      <c r="H124" s="52" t="s">
        <v>311</v>
      </c>
      <c r="I124" s="52" t="s">
        <v>487</v>
      </c>
      <c r="J124" s="52" t="s">
        <v>112</v>
      </c>
    </row>
    <row r="125" ht="15.15" spans="1:10">
      <c r="A125" s="52" t="s">
        <v>491</v>
      </c>
      <c r="B125" s="52" t="s">
        <v>310</v>
      </c>
      <c r="C125" s="52" t="s">
        <v>109</v>
      </c>
      <c r="D125" s="52" t="s">
        <v>109</v>
      </c>
      <c r="E125" s="60">
        <v>1</v>
      </c>
      <c r="F125" s="61">
        <v>360</v>
      </c>
      <c r="G125" s="61">
        <v>0</v>
      </c>
      <c r="H125" s="52" t="s">
        <v>311</v>
      </c>
      <c r="I125" s="52" t="s">
        <v>487</v>
      </c>
      <c r="J125" s="52" t="s">
        <v>112</v>
      </c>
    </row>
    <row r="126" ht="15.15" spans="1:10">
      <c r="A126" s="52" t="s">
        <v>492</v>
      </c>
      <c r="B126" s="52" t="s">
        <v>310</v>
      </c>
      <c r="C126" s="52" t="s">
        <v>109</v>
      </c>
      <c r="D126" s="52" t="s">
        <v>109</v>
      </c>
      <c r="E126" s="60">
        <v>1</v>
      </c>
      <c r="F126" s="61">
        <v>360</v>
      </c>
      <c r="G126" s="61">
        <v>0</v>
      </c>
      <c r="H126" s="52" t="s">
        <v>311</v>
      </c>
      <c r="I126" s="52" t="s">
        <v>487</v>
      </c>
      <c r="J126" s="52" t="s">
        <v>112</v>
      </c>
    </row>
    <row r="127" ht="15.15" spans="1:10">
      <c r="A127" s="52" t="s">
        <v>493</v>
      </c>
      <c r="B127" s="52" t="s">
        <v>494</v>
      </c>
      <c r="C127" s="52" t="s">
        <v>495</v>
      </c>
      <c r="D127" s="52" t="s">
        <v>143</v>
      </c>
      <c r="E127" s="60">
        <v>1</v>
      </c>
      <c r="F127" s="61">
        <v>2750</v>
      </c>
      <c r="G127" s="61">
        <v>0</v>
      </c>
      <c r="H127" s="52" t="s">
        <v>202</v>
      </c>
      <c r="I127" s="52" t="s">
        <v>496</v>
      </c>
      <c r="J127" s="52" t="s">
        <v>112</v>
      </c>
    </row>
    <row r="128" ht="15.15" spans="1:10">
      <c r="A128" s="52" t="s">
        <v>497</v>
      </c>
      <c r="B128" s="52" t="s">
        <v>498</v>
      </c>
      <c r="C128" s="52" t="s">
        <v>499</v>
      </c>
      <c r="D128" s="52" t="s">
        <v>499</v>
      </c>
      <c r="E128" s="60">
        <v>1</v>
      </c>
      <c r="F128" s="61">
        <v>2970</v>
      </c>
      <c r="G128" s="61">
        <v>0</v>
      </c>
      <c r="H128" s="52" t="s">
        <v>202</v>
      </c>
      <c r="I128" s="52" t="s">
        <v>496</v>
      </c>
      <c r="J128" s="52" t="s">
        <v>112</v>
      </c>
    </row>
    <row r="129" ht="15.15" spans="1:10">
      <c r="A129" s="52" t="s">
        <v>500</v>
      </c>
      <c r="B129" s="52" t="s">
        <v>498</v>
      </c>
      <c r="C129" s="52" t="s">
        <v>499</v>
      </c>
      <c r="D129" s="52" t="s">
        <v>499</v>
      </c>
      <c r="E129" s="60">
        <v>1</v>
      </c>
      <c r="F129" s="61">
        <v>2970</v>
      </c>
      <c r="G129" s="61">
        <v>0</v>
      </c>
      <c r="H129" s="52" t="s">
        <v>202</v>
      </c>
      <c r="I129" s="52" t="s">
        <v>496</v>
      </c>
      <c r="J129" s="52" t="s">
        <v>112</v>
      </c>
    </row>
    <row r="130" ht="15.15" spans="1:10">
      <c r="A130" s="52" t="s">
        <v>501</v>
      </c>
      <c r="B130" s="52" t="s">
        <v>502</v>
      </c>
      <c r="C130" s="52" t="s">
        <v>503</v>
      </c>
      <c r="D130" s="52" t="s">
        <v>143</v>
      </c>
      <c r="E130" s="60">
        <v>1</v>
      </c>
      <c r="F130" s="61">
        <v>3440</v>
      </c>
      <c r="G130" s="61">
        <v>0</v>
      </c>
      <c r="H130" s="52" t="s">
        <v>202</v>
      </c>
      <c r="I130" s="52" t="s">
        <v>496</v>
      </c>
      <c r="J130" s="52" t="s">
        <v>112</v>
      </c>
    </row>
    <row r="131" ht="15.15" spans="1:10">
      <c r="A131" s="52" t="s">
        <v>504</v>
      </c>
      <c r="B131" s="52" t="s">
        <v>502</v>
      </c>
      <c r="C131" s="52" t="s">
        <v>503</v>
      </c>
      <c r="D131" s="52" t="s">
        <v>143</v>
      </c>
      <c r="E131" s="60">
        <v>1</v>
      </c>
      <c r="F131" s="61">
        <v>3440</v>
      </c>
      <c r="G131" s="61">
        <v>0</v>
      </c>
      <c r="H131" s="52" t="s">
        <v>202</v>
      </c>
      <c r="I131" s="52" t="s">
        <v>496</v>
      </c>
      <c r="J131" s="52" t="s">
        <v>112</v>
      </c>
    </row>
    <row r="132" ht="15.15" spans="1:10">
      <c r="A132" s="52" t="s">
        <v>505</v>
      </c>
      <c r="B132" s="52" t="s">
        <v>506</v>
      </c>
      <c r="C132" s="52" t="s">
        <v>507</v>
      </c>
      <c r="D132" s="52" t="s">
        <v>508</v>
      </c>
      <c r="E132" s="60">
        <v>1</v>
      </c>
      <c r="F132" s="61">
        <v>1400</v>
      </c>
      <c r="G132" s="61">
        <v>0</v>
      </c>
      <c r="H132" s="52" t="s">
        <v>144</v>
      </c>
      <c r="I132" s="52" t="s">
        <v>509</v>
      </c>
      <c r="J132" s="52" t="s">
        <v>112</v>
      </c>
    </row>
    <row r="133" ht="15.15" spans="1:10">
      <c r="A133" s="52" t="s">
        <v>510</v>
      </c>
      <c r="B133" s="52" t="s">
        <v>173</v>
      </c>
      <c r="C133" s="52" t="s">
        <v>511</v>
      </c>
      <c r="D133" s="52" t="s">
        <v>143</v>
      </c>
      <c r="E133" s="60">
        <v>1</v>
      </c>
      <c r="F133" s="61">
        <v>9200</v>
      </c>
      <c r="G133" s="61">
        <v>0</v>
      </c>
      <c r="H133" s="52" t="s">
        <v>180</v>
      </c>
      <c r="I133" s="52" t="s">
        <v>512</v>
      </c>
      <c r="J133" s="52" t="s">
        <v>112</v>
      </c>
    </row>
    <row r="134" ht="15.15" spans="1:10">
      <c r="A134" s="52" t="s">
        <v>513</v>
      </c>
      <c r="B134" s="52" t="s">
        <v>514</v>
      </c>
      <c r="C134" s="52" t="s">
        <v>515</v>
      </c>
      <c r="D134" s="52" t="s">
        <v>143</v>
      </c>
      <c r="E134" s="60">
        <v>1</v>
      </c>
      <c r="F134" s="61">
        <v>25500</v>
      </c>
      <c r="G134" s="61">
        <v>0</v>
      </c>
      <c r="H134" s="52" t="s">
        <v>279</v>
      </c>
      <c r="I134" s="52" t="s">
        <v>516</v>
      </c>
      <c r="J134" s="52" t="s">
        <v>112</v>
      </c>
    </row>
    <row r="135" ht="15.15" spans="1:10">
      <c r="A135" s="52" t="s">
        <v>517</v>
      </c>
      <c r="B135" s="52" t="s">
        <v>518</v>
      </c>
      <c r="C135" s="52" t="s">
        <v>519</v>
      </c>
      <c r="D135" s="52" t="s">
        <v>143</v>
      </c>
      <c r="E135" s="60">
        <v>1</v>
      </c>
      <c r="F135" s="61">
        <v>3800</v>
      </c>
      <c r="G135" s="61">
        <v>0</v>
      </c>
      <c r="H135" s="52" t="s">
        <v>144</v>
      </c>
      <c r="I135" s="52" t="s">
        <v>520</v>
      </c>
      <c r="J135" s="52" t="s">
        <v>112</v>
      </c>
    </row>
    <row r="136" ht="15.15" spans="1:10">
      <c r="A136" s="52" t="s">
        <v>521</v>
      </c>
      <c r="B136" s="52" t="s">
        <v>518</v>
      </c>
      <c r="C136" s="52" t="s">
        <v>519</v>
      </c>
      <c r="D136" s="52" t="s">
        <v>143</v>
      </c>
      <c r="E136" s="60">
        <v>1</v>
      </c>
      <c r="F136" s="61">
        <v>3800</v>
      </c>
      <c r="G136" s="61">
        <v>0</v>
      </c>
      <c r="H136" s="52" t="s">
        <v>144</v>
      </c>
      <c r="I136" s="52" t="s">
        <v>520</v>
      </c>
      <c r="J136" s="52" t="s">
        <v>112</v>
      </c>
    </row>
    <row r="137" ht="15.15" spans="1:10">
      <c r="A137" s="52" t="s">
        <v>522</v>
      </c>
      <c r="B137" s="52" t="s">
        <v>153</v>
      </c>
      <c r="C137" s="52" t="s">
        <v>523</v>
      </c>
      <c r="D137" s="52" t="s">
        <v>524</v>
      </c>
      <c r="E137" s="60">
        <v>1</v>
      </c>
      <c r="F137" s="61">
        <v>3050</v>
      </c>
      <c r="G137" s="61">
        <v>0</v>
      </c>
      <c r="H137" s="52" t="s">
        <v>150</v>
      </c>
      <c r="I137" s="52" t="s">
        <v>525</v>
      </c>
      <c r="J137" s="52" t="s">
        <v>112</v>
      </c>
    </row>
    <row r="138" ht="15.15" spans="1:10">
      <c r="A138" s="52" t="s">
        <v>526</v>
      </c>
      <c r="B138" s="52" t="s">
        <v>159</v>
      </c>
      <c r="C138" s="52" t="s">
        <v>527</v>
      </c>
      <c r="D138" s="52" t="s">
        <v>528</v>
      </c>
      <c r="E138" s="60">
        <v>1</v>
      </c>
      <c r="F138" s="61">
        <v>9500</v>
      </c>
      <c r="G138" s="61">
        <v>0</v>
      </c>
      <c r="H138" s="52" t="s">
        <v>131</v>
      </c>
      <c r="I138" s="52" t="s">
        <v>529</v>
      </c>
      <c r="J138" s="52" t="s">
        <v>112</v>
      </c>
    </row>
    <row r="139" ht="15.15" spans="1:10">
      <c r="A139" s="52" t="s">
        <v>530</v>
      </c>
      <c r="B139" s="52" t="s">
        <v>531</v>
      </c>
      <c r="C139" s="52" t="s">
        <v>532</v>
      </c>
      <c r="D139" s="52" t="s">
        <v>532</v>
      </c>
      <c r="E139" s="60">
        <v>1</v>
      </c>
      <c r="F139" s="61">
        <v>78000</v>
      </c>
      <c r="G139" s="61">
        <v>0</v>
      </c>
      <c r="H139" s="52" t="s">
        <v>533</v>
      </c>
      <c r="I139" s="52" t="s">
        <v>534</v>
      </c>
      <c r="J139" s="52" t="s">
        <v>112</v>
      </c>
    </row>
    <row r="140" ht="15.15" spans="1:10">
      <c r="A140" s="52" t="s">
        <v>535</v>
      </c>
      <c r="B140" s="52" t="s">
        <v>536</v>
      </c>
      <c r="C140" s="52" t="s">
        <v>537</v>
      </c>
      <c r="D140" s="52" t="s">
        <v>538</v>
      </c>
      <c r="E140" s="60">
        <v>1</v>
      </c>
      <c r="F140" s="61">
        <v>41453.24</v>
      </c>
      <c r="G140" s="61">
        <v>0</v>
      </c>
      <c r="H140" s="52" t="s">
        <v>428</v>
      </c>
      <c r="I140" s="52" t="s">
        <v>539</v>
      </c>
      <c r="J140" s="52" t="s">
        <v>112</v>
      </c>
    </row>
    <row r="141" ht="15.15" spans="1:10">
      <c r="A141" s="52" t="s">
        <v>540</v>
      </c>
      <c r="B141" s="52" t="s">
        <v>541</v>
      </c>
      <c r="C141" s="52" t="s">
        <v>542</v>
      </c>
      <c r="D141" s="52" t="s">
        <v>143</v>
      </c>
      <c r="E141" s="60">
        <v>1</v>
      </c>
      <c r="F141" s="61">
        <v>4650</v>
      </c>
      <c r="G141" s="61">
        <v>0</v>
      </c>
      <c r="H141" s="52" t="s">
        <v>307</v>
      </c>
      <c r="I141" s="52" t="s">
        <v>543</v>
      </c>
      <c r="J141" s="52" t="s">
        <v>112</v>
      </c>
    </row>
    <row r="142" ht="15.15" spans="1:10">
      <c r="A142" s="52" t="s">
        <v>544</v>
      </c>
      <c r="B142" s="52" t="s">
        <v>541</v>
      </c>
      <c r="C142" s="52" t="s">
        <v>542</v>
      </c>
      <c r="D142" s="52" t="s">
        <v>143</v>
      </c>
      <c r="E142" s="60">
        <v>1</v>
      </c>
      <c r="F142" s="61">
        <v>4650</v>
      </c>
      <c r="G142" s="61">
        <v>0</v>
      </c>
      <c r="H142" s="52" t="s">
        <v>307</v>
      </c>
      <c r="I142" s="52" t="s">
        <v>543</v>
      </c>
      <c r="J142" s="52" t="s">
        <v>112</v>
      </c>
    </row>
    <row r="143" ht="15.15" spans="1:10">
      <c r="A143" s="52" t="s">
        <v>545</v>
      </c>
      <c r="B143" s="52" t="s">
        <v>114</v>
      </c>
      <c r="C143" s="52" t="s">
        <v>546</v>
      </c>
      <c r="D143" s="52" t="s">
        <v>547</v>
      </c>
      <c r="E143" s="60">
        <v>1</v>
      </c>
      <c r="F143" s="61">
        <v>8849</v>
      </c>
      <c r="G143" s="61">
        <v>0</v>
      </c>
      <c r="H143" s="52" t="s">
        <v>362</v>
      </c>
      <c r="I143" s="52" t="s">
        <v>548</v>
      </c>
      <c r="J143" s="52" t="s">
        <v>112</v>
      </c>
    </row>
    <row r="144" ht="15.15" spans="1:10">
      <c r="A144" s="52" t="s">
        <v>549</v>
      </c>
      <c r="B144" s="52" t="s">
        <v>153</v>
      </c>
      <c r="C144" s="52" t="s">
        <v>550</v>
      </c>
      <c r="D144" s="52" t="s">
        <v>551</v>
      </c>
      <c r="E144" s="60">
        <v>1</v>
      </c>
      <c r="F144" s="61">
        <v>6688</v>
      </c>
      <c r="G144" s="61">
        <v>0</v>
      </c>
      <c r="H144" s="52" t="s">
        <v>131</v>
      </c>
      <c r="I144" s="52" t="s">
        <v>552</v>
      </c>
      <c r="J144" s="52" t="s">
        <v>112</v>
      </c>
    </row>
    <row r="145" ht="15.15" spans="1:10">
      <c r="A145" s="52" t="s">
        <v>553</v>
      </c>
      <c r="B145" s="52" t="s">
        <v>554</v>
      </c>
      <c r="C145" s="52" t="s">
        <v>555</v>
      </c>
      <c r="D145" s="52" t="s">
        <v>556</v>
      </c>
      <c r="E145" s="60">
        <v>1</v>
      </c>
      <c r="F145" s="61">
        <v>2800</v>
      </c>
      <c r="G145" s="61">
        <v>0</v>
      </c>
      <c r="H145" s="52" t="s">
        <v>131</v>
      </c>
      <c r="I145" s="52" t="s">
        <v>440</v>
      </c>
      <c r="J145" s="52" t="s">
        <v>112</v>
      </c>
    </row>
    <row r="146" ht="15.15" spans="1:10">
      <c r="A146" s="52" t="s">
        <v>557</v>
      </c>
      <c r="B146" s="52" t="s">
        <v>114</v>
      </c>
      <c r="C146" s="52" t="s">
        <v>558</v>
      </c>
      <c r="D146" s="52" t="s">
        <v>559</v>
      </c>
      <c r="E146" s="60">
        <v>1</v>
      </c>
      <c r="F146" s="61">
        <v>6730</v>
      </c>
      <c r="G146" s="61">
        <v>0</v>
      </c>
      <c r="H146" s="52" t="s">
        <v>476</v>
      </c>
      <c r="I146" s="52" t="s">
        <v>560</v>
      </c>
      <c r="J146" s="52" t="s">
        <v>112</v>
      </c>
    </row>
    <row r="147" ht="15.15" spans="1:10">
      <c r="A147" s="52" t="s">
        <v>561</v>
      </c>
      <c r="B147" s="52" t="s">
        <v>159</v>
      </c>
      <c r="C147" s="52" t="s">
        <v>562</v>
      </c>
      <c r="D147" s="52" t="s">
        <v>563</v>
      </c>
      <c r="E147" s="60">
        <v>1</v>
      </c>
      <c r="F147" s="61">
        <v>9988.5</v>
      </c>
      <c r="G147" s="61">
        <v>0</v>
      </c>
      <c r="H147" s="52" t="s">
        <v>117</v>
      </c>
      <c r="I147" s="52" t="s">
        <v>564</v>
      </c>
      <c r="J147" s="52" t="s">
        <v>112</v>
      </c>
    </row>
    <row r="148" ht="15.15" spans="1:10">
      <c r="A148" s="52" t="s">
        <v>565</v>
      </c>
      <c r="B148" s="52" t="s">
        <v>159</v>
      </c>
      <c r="C148" s="52" t="s">
        <v>562</v>
      </c>
      <c r="D148" s="52" t="s">
        <v>563</v>
      </c>
      <c r="E148" s="60">
        <v>1</v>
      </c>
      <c r="F148" s="61">
        <v>9988.5</v>
      </c>
      <c r="G148" s="61">
        <v>0</v>
      </c>
      <c r="H148" s="52" t="s">
        <v>117</v>
      </c>
      <c r="I148" s="52" t="s">
        <v>564</v>
      </c>
      <c r="J148" s="52" t="s">
        <v>112</v>
      </c>
    </row>
    <row r="149" ht="15.15" spans="1:10">
      <c r="A149" s="52" t="s">
        <v>566</v>
      </c>
      <c r="B149" s="52" t="s">
        <v>567</v>
      </c>
      <c r="C149" s="52" t="s">
        <v>568</v>
      </c>
      <c r="D149" s="52" t="s">
        <v>143</v>
      </c>
      <c r="E149" s="60">
        <v>1</v>
      </c>
      <c r="F149" s="61">
        <v>5000</v>
      </c>
      <c r="G149" s="61">
        <v>0</v>
      </c>
      <c r="H149" s="52" t="s">
        <v>274</v>
      </c>
      <c r="I149" s="52" t="s">
        <v>569</v>
      </c>
      <c r="J149" s="52" t="s">
        <v>112</v>
      </c>
    </row>
    <row r="150" ht="15.15" spans="1:10">
      <c r="A150" s="52" t="s">
        <v>570</v>
      </c>
      <c r="B150" s="52" t="s">
        <v>571</v>
      </c>
      <c r="C150" s="52" t="s">
        <v>572</v>
      </c>
      <c r="D150" s="52" t="s">
        <v>143</v>
      </c>
      <c r="E150" s="60">
        <v>1</v>
      </c>
      <c r="F150" s="61">
        <v>2000</v>
      </c>
      <c r="G150" s="61">
        <v>0</v>
      </c>
      <c r="H150" s="52" t="s">
        <v>274</v>
      </c>
      <c r="I150" s="52" t="s">
        <v>569</v>
      </c>
      <c r="J150" s="52" t="s">
        <v>112</v>
      </c>
    </row>
    <row r="151" ht="15.15" spans="1:10">
      <c r="A151" s="52" t="s">
        <v>573</v>
      </c>
      <c r="B151" s="52" t="s">
        <v>518</v>
      </c>
      <c r="C151" s="52" t="s">
        <v>574</v>
      </c>
      <c r="D151" s="52" t="s">
        <v>574</v>
      </c>
      <c r="E151" s="60">
        <v>1</v>
      </c>
      <c r="F151" s="61">
        <v>3800</v>
      </c>
      <c r="G151" s="61">
        <v>0</v>
      </c>
      <c r="H151" s="52" t="s">
        <v>144</v>
      </c>
      <c r="I151" s="52" t="s">
        <v>575</v>
      </c>
      <c r="J151" s="52" t="s">
        <v>112</v>
      </c>
    </row>
    <row r="152" ht="15.15" spans="1:10">
      <c r="A152" s="52" t="s">
        <v>576</v>
      </c>
      <c r="B152" s="52" t="s">
        <v>577</v>
      </c>
      <c r="C152" s="52" t="s">
        <v>578</v>
      </c>
      <c r="D152" s="52" t="s">
        <v>143</v>
      </c>
      <c r="E152" s="60">
        <v>1</v>
      </c>
      <c r="F152" s="61">
        <v>669</v>
      </c>
      <c r="G152" s="61">
        <v>0</v>
      </c>
      <c r="H152" s="52" t="s">
        <v>131</v>
      </c>
      <c r="I152" s="52" t="s">
        <v>579</v>
      </c>
      <c r="J152" s="52" t="s">
        <v>112</v>
      </c>
    </row>
    <row r="153" ht="15.15" spans="1:10">
      <c r="A153" s="52" t="s">
        <v>580</v>
      </c>
      <c r="B153" s="52" t="s">
        <v>107</v>
      </c>
      <c r="C153" s="52" t="s">
        <v>581</v>
      </c>
      <c r="D153" s="52" t="s">
        <v>143</v>
      </c>
      <c r="E153" s="60">
        <v>1</v>
      </c>
      <c r="F153" s="61">
        <v>1650</v>
      </c>
      <c r="G153" s="61">
        <v>0</v>
      </c>
      <c r="H153" s="52" t="s">
        <v>144</v>
      </c>
      <c r="I153" s="52" t="s">
        <v>582</v>
      </c>
      <c r="J153" s="52" t="s">
        <v>112</v>
      </c>
    </row>
    <row r="154" ht="15.15" spans="1:10">
      <c r="A154" s="52" t="s">
        <v>583</v>
      </c>
      <c r="B154" s="52" t="s">
        <v>173</v>
      </c>
      <c r="C154" s="52" t="s">
        <v>584</v>
      </c>
      <c r="D154" s="52" t="s">
        <v>143</v>
      </c>
      <c r="E154" s="60">
        <v>1</v>
      </c>
      <c r="F154" s="61">
        <v>800</v>
      </c>
      <c r="G154" s="61">
        <v>0</v>
      </c>
      <c r="H154" s="52" t="s">
        <v>585</v>
      </c>
      <c r="I154" s="52" t="s">
        <v>586</v>
      </c>
      <c r="J154" s="52" t="s">
        <v>112</v>
      </c>
    </row>
    <row r="155" ht="15.15" spans="1:10">
      <c r="A155" s="52" t="s">
        <v>587</v>
      </c>
      <c r="B155" s="52" t="s">
        <v>554</v>
      </c>
      <c r="C155" s="52" t="s">
        <v>588</v>
      </c>
      <c r="D155" s="52" t="s">
        <v>589</v>
      </c>
      <c r="E155" s="60">
        <v>1</v>
      </c>
      <c r="F155" s="61">
        <v>878</v>
      </c>
      <c r="G155" s="61">
        <v>0</v>
      </c>
      <c r="H155" s="52" t="s">
        <v>180</v>
      </c>
      <c r="I155" s="52" t="s">
        <v>590</v>
      </c>
      <c r="J155" s="52" t="s">
        <v>112</v>
      </c>
    </row>
    <row r="156" ht="15.15" spans="1:10">
      <c r="A156" s="52" t="s">
        <v>591</v>
      </c>
      <c r="B156" s="52" t="s">
        <v>173</v>
      </c>
      <c r="C156" s="52" t="s">
        <v>592</v>
      </c>
      <c r="D156" s="52" t="s">
        <v>143</v>
      </c>
      <c r="E156" s="60">
        <v>1</v>
      </c>
      <c r="F156" s="61">
        <v>1849</v>
      </c>
      <c r="G156" s="61">
        <v>0</v>
      </c>
      <c r="H156" s="52" t="s">
        <v>311</v>
      </c>
      <c r="I156" s="52" t="s">
        <v>593</v>
      </c>
      <c r="J156" s="52" t="s">
        <v>112</v>
      </c>
    </row>
    <row r="157" ht="15.15" spans="1:10">
      <c r="A157" s="52" t="s">
        <v>594</v>
      </c>
      <c r="B157" s="52" t="s">
        <v>595</v>
      </c>
      <c r="C157" s="52" t="s">
        <v>596</v>
      </c>
      <c r="D157" s="52" t="s">
        <v>143</v>
      </c>
      <c r="E157" s="60">
        <v>1</v>
      </c>
      <c r="F157" s="61">
        <v>3280</v>
      </c>
      <c r="G157" s="61">
        <v>0</v>
      </c>
      <c r="H157" s="52" t="s">
        <v>279</v>
      </c>
      <c r="I157" s="52" t="s">
        <v>597</v>
      </c>
      <c r="J157" s="52" t="s">
        <v>112</v>
      </c>
    </row>
    <row r="158" ht="15.15" spans="1:10">
      <c r="A158" s="52" t="s">
        <v>598</v>
      </c>
      <c r="B158" s="52" t="s">
        <v>159</v>
      </c>
      <c r="C158" s="52" t="s">
        <v>599</v>
      </c>
      <c r="D158" s="52" t="s">
        <v>600</v>
      </c>
      <c r="E158" s="60">
        <v>1</v>
      </c>
      <c r="F158" s="61">
        <v>8799</v>
      </c>
      <c r="G158" s="61">
        <v>0</v>
      </c>
      <c r="H158" s="52" t="s">
        <v>311</v>
      </c>
      <c r="I158" s="52" t="s">
        <v>601</v>
      </c>
      <c r="J158" s="52" t="s">
        <v>112</v>
      </c>
    </row>
    <row r="159" ht="15.15" spans="1:10">
      <c r="A159" s="52" t="s">
        <v>602</v>
      </c>
      <c r="B159" s="52" t="s">
        <v>271</v>
      </c>
      <c r="C159" s="52" t="s">
        <v>272</v>
      </c>
      <c r="D159" s="52" t="s">
        <v>143</v>
      </c>
      <c r="E159" s="60">
        <v>1</v>
      </c>
      <c r="F159" s="61">
        <v>41650</v>
      </c>
      <c r="G159" s="61">
        <v>0</v>
      </c>
      <c r="H159" s="52" t="s">
        <v>362</v>
      </c>
      <c r="I159" s="52" t="s">
        <v>603</v>
      </c>
      <c r="J159" s="52" t="s">
        <v>112</v>
      </c>
    </row>
    <row r="160" ht="15.15" spans="1:10">
      <c r="A160" s="52" t="s">
        <v>604</v>
      </c>
      <c r="B160" s="52" t="s">
        <v>159</v>
      </c>
      <c r="C160" s="52" t="s">
        <v>605</v>
      </c>
      <c r="D160" s="52" t="s">
        <v>606</v>
      </c>
      <c r="E160" s="60">
        <v>1</v>
      </c>
      <c r="F160" s="61">
        <v>10100</v>
      </c>
      <c r="G160" s="61">
        <v>0</v>
      </c>
      <c r="H160" s="52" t="s">
        <v>292</v>
      </c>
      <c r="I160" s="52" t="s">
        <v>607</v>
      </c>
      <c r="J160" s="52" t="s">
        <v>112</v>
      </c>
    </row>
    <row r="161" ht="15.15" spans="1:10">
      <c r="A161" s="52" t="s">
        <v>608</v>
      </c>
      <c r="B161" s="52" t="s">
        <v>609</v>
      </c>
      <c r="C161" s="52" t="s">
        <v>610</v>
      </c>
      <c r="D161" s="52" t="s">
        <v>143</v>
      </c>
      <c r="E161" s="60">
        <v>1</v>
      </c>
      <c r="F161" s="61">
        <v>24657.95</v>
      </c>
      <c r="G161" s="61">
        <v>0</v>
      </c>
      <c r="H161" s="52" t="s">
        <v>274</v>
      </c>
      <c r="I161" s="52" t="s">
        <v>611</v>
      </c>
      <c r="J161" s="52" t="s">
        <v>112</v>
      </c>
    </row>
    <row r="162" ht="15.15" spans="1:10">
      <c r="A162" s="52" t="s">
        <v>612</v>
      </c>
      <c r="B162" s="52" t="s">
        <v>114</v>
      </c>
      <c r="C162" s="52" t="s">
        <v>613</v>
      </c>
      <c r="D162" s="52" t="s">
        <v>614</v>
      </c>
      <c r="E162" s="60">
        <v>1</v>
      </c>
      <c r="F162" s="61">
        <v>6800</v>
      </c>
      <c r="G162" s="61">
        <v>0</v>
      </c>
      <c r="H162" s="52" t="s">
        <v>110</v>
      </c>
      <c r="I162" s="52" t="s">
        <v>615</v>
      </c>
      <c r="J162" s="52" t="s">
        <v>112</v>
      </c>
    </row>
    <row r="163" ht="15.15" spans="1:10">
      <c r="A163" s="52" t="s">
        <v>616</v>
      </c>
      <c r="B163" s="52" t="s">
        <v>114</v>
      </c>
      <c r="C163" s="52" t="s">
        <v>617</v>
      </c>
      <c r="D163" s="52" t="s">
        <v>618</v>
      </c>
      <c r="E163" s="60">
        <v>1</v>
      </c>
      <c r="F163" s="61">
        <v>7398</v>
      </c>
      <c r="G163" s="61">
        <v>0</v>
      </c>
      <c r="H163" s="52" t="s">
        <v>619</v>
      </c>
      <c r="I163" s="52" t="s">
        <v>620</v>
      </c>
      <c r="J163" s="52" t="s">
        <v>112</v>
      </c>
    </row>
    <row r="164" ht="15.15" spans="1:10">
      <c r="A164" s="52" t="s">
        <v>621</v>
      </c>
      <c r="B164" s="52" t="s">
        <v>622</v>
      </c>
      <c r="C164" s="52" t="s">
        <v>623</v>
      </c>
      <c r="D164" s="52" t="s">
        <v>624</v>
      </c>
      <c r="E164" s="60">
        <v>1</v>
      </c>
      <c r="F164" s="61">
        <v>2498</v>
      </c>
      <c r="G164" s="61">
        <v>0</v>
      </c>
      <c r="H164" s="52" t="s">
        <v>144</v>
      </c>
      <c r="I164" s="52" t="s">
        <v>625</v>
      </c>
      <c r="J164" s="52" t="s">
        <v>112</v>
      </c>
    </row>
    <row r="165" ht="15.15" spans="1:10">
      <c r="A165" s="52" t="s">
        <v>626</v>
      </c>
      <c r="B165" s="52" t="s">
        <v>622</v>
      </c>
      <c r="C165" s="52" t="s">
        <v>623</v>
      </c>
      <c r="D165" s="52" t="s">
        <v>624</v>
      </c>
      <c r="E165" s="60">
        <v>1</v>
      </c>
      <c r="F165" s="61">
        <v>2498</v>
      </c>
      <c r="G165" s="61">
        <v>0</v>
      </c>
      <c r="H165" s="52" t="s">
        <v>144</v>
      </c>
      <c r="I165" s="52" t="s">
        <v>625</v>
      </c>
      <c r="J165" s="52" t="s">
        <v>112</v>
      </c>
    </row>
    <row r="166" ht="15.15" spans="1:10">
      <c r="A166" s="52" t="s">
        <v>627</v>
      </c>
      <c r="B166" s="52" t="s">
        <v>114</v>
      </c>
      <c r="C166" s="52" t="s">
        <v>628</v>
      </c>
      <c r="D166" s="52" t="s">
        <v>629</v>
      </c>
      <c r="E166" s="60">
        <v>1</v>
      </c>
      <c r="F166" s="61">
        <v>4989</v>
      </c>
      <c r="G166" s="61">
        <v>0</v>
      </c>
      <c r="H166" s="52" t="s">
        <v>458</v>
      </c>
      <c r="I166" s="52" t="s">
        <v>630</v>
      </c>
      <c r="J166" s="52" t="s">
        <v>112</v>
      </c>
    </row>
    <row r="167" ht="15.15" spans="1:10">
      <c r="A167" s="52" t="s">
        <v>631</v>
      </c>
      <c r="B167" s="52" t="s">
        <v>159</v>
      </c>
      <c r="C167" s="52" t="s">
        <v>632</v>
      </c>
      <c r="D167" s="52" t="s">
        <v>633</v>
      </c>
      <c r="E167" s="60">
        <v>1</v>
      </c>
      <c r="F167" s="61">
        <v>9800</v>
      </c>
      <c r="G167" s="61">
        <v>0</v>
      </c>
      <c r="H167" s="52" t="s">
        <v>292</v>
      </c>
      <c r="I167" s="52" t="s">
        <v>634</v>
      </c>
      <c r="J167" s="52" t="s">
        <v>112</v>
      </c>
    </row>
    <row r="168" ht="15.15" spans="1:10">
      <c r="A168" s="52" t="s">
        <v>635</v>
      </c>
      <c r="B168" s="52" t="s">
        <v>479</v>
      </c>
      <c r="C168" s="52" t="s">
        <v>143</v>
      </c>
      <c r="D168" s="52" t="s">
        <v>636</v>
      </c>
      <c r="E168" s="60">
        <v>1</v>
      </c>
      <c r="F168" s="61">
        <v>800</v>
      </c>
      <c r="G168" s="61">
        <v>0</v>
      </c>
      <c r="H168" s="52" t="s">
        <v>637</v>
      </c>
      <c r="I168" s="52" t="s">
        <v>638</v>
      </c>
      <c r="J168" s="52" t="s">
        <v>112</v>
      </c>
    </row>
    <row r="169" ht="15.15" spans="1:10">
      <c r="A169" s="52" t="s">
        <v>639</v>
      </c>
      <c r="B169" s="52" t="s">
        <v>479</v>
      </c>
      <c r="C169" s="52" t="s">
        <v>143</v>
      </c>
      <c r="D169" s="52" t="s">
        <v>636</v>
      </c>
      <c r="E169" s="60">
        <v>1</v>
      </c>
      <c r="F169" s="61">
        <v>800</v>
      </c>
      <c r="G169" s="61">
        <v>0</v>
      </c>
      <c r="H169" s="52" t="s">
        <v>637</v>
      </c>
      <c r="I169" s="52" t="s">
        <v>638</v>
      </c>
      <c r="J169" s="52" t="s">
        <v>112</v>
      </c>
    </row>
    <row r="170" ht="15.15" spans="1:10">
      <c r="A170" s="52" t="s">
        <v>640</v>
      </c>
      <c r="B170" s="52" t="s">
        <v>479</v>
      </c>
      <c r="C170" s="52" t="s">
        <v>143</v>
      </c>
      <c r="D170" s="52" t="s">
        <v>636</v>
      </c>
      <c r="E170" s="60">
        <v>1</v>
      </c>
      <c r="F170" s="61">
        <v>800</v>
      </c>
      <c r="G170" s="61">
        <v>0</v>
      </c>
      <c r="H170" s="52" t="s">
        <v>637</v>
      </c>
      <c r="I170" s="52" t="s">
        <v>638</v>
      </c>
      <c r="J170" s="52" t="s">
        <v>112</v>
      </c>
    </row>
    <row r="171" ht="15.15" spans="1:10">
      <c r="A171" s="52" t="s">
        <v>641</v>
      </c>
      <c r="B171" s="52" t="s">
        <v>479</v>
      </c>
      <c r="C171" s="52" t="s">
        <v>143</v>
      </c>
      <c r="D171" s="52" t="s">
        <v>636</v>
      </c>
      <c r="E171" s="60">
        <v>1</v>
      </c>
      <c r="F171" s="61">
        <v>800</v>
      </c>
      <c r="G171" s="61">
        <v>0</v>
      </c>
      <c r="H171" s="52" t="s">
        <v>637</v>
      </c>
      <c r="I171" s="52" t="s">
        <v>638</v>
      </c>
      <c r="J171" s="52" t="s">
        <v>112</v>
      </c>
    </row>
    <row r="172" ht="15.15" spans="1:10">
      <c r="A172" s="52" t="s">
        <v>642</v>
      </c>
      <c r="B172" s="52" t="s">
        <v>643</v>
      </c>
      <c r="C172" s="52" t="s">
        <v>644</v>
      </c>
      <c r="D172" s="52" t="s">
        <v>143</v>
      </c>
      <c r="E172" s="60">
        <v>1</v>
      </c>
      <c r="F172" s="61">
        <v>8000</v>
      </c>
      <c r="G172" s="61">
        <v>0</v>
      </c>
      <c r="H172" s="52" t="s">
        <v>645</v>
      </c>
      <c r="I172" s="52" t="s">
        <v>646</v>
      </c>
      <c r="J172" s="52" t="s">
        <v>112</v>
      </c>
    </row>
    <row r="173" ht="15.15" spans="1:10">
      <c r="A173" s="52" t="s">
        <v>647</v>
      </c>
      <c r="B173" s="52" t="s">
        <v>643</v>
      </c>
      <c r="C173" s="52" t="s">
        <v>644</v>
      </c>
      <c r="D173" s="52" t="s">
        <v>143</v>
      </c>
      <c r="E173" s="60">
        <v>1</v>
      </c>
      <c r="F173" s="61">
        <v>8000</v>
      </c>
      <c r="G173" s="61">
        <v>0</v>
      </c>
      <c r="H173" s="52" t="s">
        <v>645</v>
      </c>
      <c r="I173" s="52" t="s">
        <v>646</v>
      </c>
      <c r="J173" s="52" t="s">
        <v>112</v>
      </c>
    </row>
    <row r="174" ht="15.15" spans="1:10">
      <c r="A174" s="52" t="s">
        <v>648</v>
      </c>
      <c r="B174" s="52" t="s">
        <v>649</v>
      </c>
      <c r="C174" s="52" t="s">
        <v>650</v>
      </c>
      <c r="D174" s="52" t="s">
        <v>143</v>
      </c>
      <c r="E174" s="60">
        <v>1</v>
      </c>
      <c r="F174" s="61">
        <v>998</v>
      </c>
      <c r="G174" s="61">
        <v>0</v>
      </c>
      <c r="H174" s="52" t="s">
        <v>175</v>
      </c>
      <c r="I174" s="52" t="s">
        <v>651</v>
      </c>
      <c r="J174" s="52" t="s">
        <v>112</v>
      </c>
    </row>
    <row r="175" ht="15.15" spans="1:10">
      <c r="A175" s="52" t="s">
        <v>652</v>
      </c>
      <c r="B175" s="52" t="s">
        <v>649</v>
      </c>
      <c r="C175" s="52" t="s">
        <v>650</v>
      </c>
      <c r="D175" s="52" t="s">
        <v>143</v>
      </c>
      <c r="E175" s="60">
        <v>1</v>
      </c>
      <c r="F175" s="61">
        <v>998</v>
      </c>
      <c r="G175" s="61">
        <v>0</v>
      </c>
      <c r="H175" s="52" t="s">
        <v>175</v>
      </c>
      <c r="I175" s="52" t="s">
        <v>651</v>
      </c>
      <c r="J175" s="52" t="s">
        <v>112</v>
      </c>
    </row>
    <row r="176" ht="15.15" spans="1:10">
      <c r="A176" s="52" t="s">
        <v>653</v>
      </c>
      <c r="B176" s="52" t="s">
        <v>649</v>
      </c>
      <c r="C176" s="52" t="s">
        <v>650</v>
      </c>
      <c r="D176" s="52" t="s">
        <v>143</v>
      </c>
      <c r="E176" s="60">
        <v>1</v>
      </c>
      <c r="F176" s="61">
        <v>998</v>
      </c>
      <c r="G176" s="61">
        <v>0</v>
      </c>
      <c r="H176" s="52" t="s">
        <v>175</v>
      </c>
      <c r="I176" s="52" t="s">
        <v>651</v>
      </c>
      <c r="J176" s="52" t="s">
        <v>112</v>
      </c>
    </row>
    <row r="177" ht="15.15" spans="1:10">
      <c r="A177" s="52" t="s">
        <v>654</v>
      </c>
      <c r="B177" s="52" t="s">
        <v>649</v>
      </c>
      <c r="C177" s="52" t="s">
        <v>650</v>
      </c>
      <c r="D177" s="52" t="s">
        <v>143</v>
      </c>
      <c r="E177" s="60">
        <v>1</v>
      </c>
      <c r="F177" s="61">
        <v>998</v>
      </c>
      <c r="G177" s="61">
        <v>0</v>
      </c>
      <c r="H177" s="52" t="s">
        <v>175</v>
      </c>
      <c r="I177" s="52" t="s">
        <v>651</v>
      </c>
      <c r="J177" s="52" t="s">
        <v>112</v>
      </c>
    </row>
    <row r="178" ht="15.15" spans="1:10">
      <c r="A178" s="52" t="s">
        <v>655</v>
      </c>
      <c r="B178" s="52" t="s">
        <v>649</v>
      </c>
      <c r="C178" s="52" t="s">
        <v>650</v>
      </c>
      <c r="D178" s="52" t="s">
        <v>143</v>
      </c>
      <c r="E178" s="60">
        <v>1</v>
      </c>
      <c r="F178" s="61">
        <v>998</v>
      </c>
      <c r="G178" s="61">
        <v>0</v>
      </c>
      <c r="H178" s="52" t="s">
        <v>175</v>
      </c>
      <c r="I178" s="52" t="s">
        <v>651</v>
      </c>
      <c r="J178" s="52" t="s">
        <v>112</v>
      </c>
    </row>
    <row r="179" ht="15.15" spans="1:10">
      <c r="A179" s="52" t="s">
        <v>656</v>
      </c>
      <c r="B179" s="52" t="s">
        <v>649</v>
      </c>
      <c r="C179" s="52" t="s">
        <v>650</v>
      </c>
      <c r="D179" s="52" t="s">
        <v>143</v>
      </c>
      <c r="E179" s="60">
        <v>1</v>
      </c>
      <c r="F179" s="61">
        <v>998</v>
      </c>
      <c r="G179" s="61">
        <v>0</v>
      </c>
      <c r="H179" s="52" t="s">
        <v>175</v>
      </c>
      <c r="I179" s="52" t="s">
        <v>651</v>
      </c>
      <c r="J179" s="52" t="s">
        <v>112</v>
      </c>
    </row>
    <row r="180" ht="15.15" spans="1:10">
      <c r="A180" s="52" t="s">
        <v>657</v>
      </c>
      <c r="B180" s="52" t="s">
        <v>649</v>
      </c>
      <c r="C180" s="52" t="s">
        <v>650</v>
      </c>
      <c r="D180" s="52" t="s">
        <v>143</v>
      </c>
      <c r="E180" s="60">
        <v>1</v>
      </c>
      <c r="F180" s="61">
        <v>998</v>
      </c>
      <c r="G180" s="61">
        <v>0</v>
      </c>
      <c r="H180" s="52" t="s">
        <v>175</v>
      </c>
      <c r="I180" s="52" t="s">
        <v>651</v>
      </c>
      <c r="J180" s="52" t="s">
        <v>112</v>
      </c>
    </row>
    <row r="181" ht="15.15" spans="1:10">
      <c r="A181" s="52" t="s">
        <v>658</v>
      </c>
      <c r="B181" s="52" t="s">
        <v>659</v>
      </c>
      <c r="C181" s="52" t="s">
        <v>109</v>
      </c>
      <c r="D181" s="52" t="s">
        <v>109</v>
      </c>
      <c r="E181" s="60">
        <v>1</v>
      </c>
      <c r="F181" s="61">
        <v>680</v>
      </c>
      <c r="G181" s="61">
        <v>0</v>
      </c>
      <c r="H181" s="52" t="s">
        <v>175</v>
      </c>
      <c r="I181" s="52" t="s">
        <v>660</v>
      </c>
      <c r="J181" s="52" t="s">
        <v>112</v>
      </c>
    </row>
    <row r="182" ht="15.15" spans="1:10">
      <c r="A182" s="52" t="s">
        <v>661</v>
      </c>
      <c r="B182" s="52" t="s">
        <v>659</v>
      </c>
      <c r="C182" s="52" t="s">
        <v>109</v>
      </c>
      <c r="D182" s="52" t="s">
        <v>109</v>
      </c>
      <c r="E182" s="60">
        <v>1</v>
      </c>
      <c r="F182" s="61">
        <v>680</v>
      </c>
      <c r="G182" s="61">
        <v>0</v>
      </c>
      <c r="H182" s="52" t="s">
        <v>175</v>
      </c>
      <c r="I182" s="52" t="s">
        <v>660</v>
      </c>
      <c r="J182" s="52" t="s">
        <v>112</v>
      </c>
    </row>
    <row r="183" ht="15.15" spans="1:10">
      <c r="A183" s="52" t="s">
        <v>662</v>
      </c>
      <c r="B183" s="52" t="s">
        <v>663</v>
      </c>
      <c r="C183" s="52" t="s">
        <v>109</v>
      </c>
      <c r="D183" s="52" t="s">
        <v>109</v>
      </c>
      <c r="E183" s="60">
        <v>1</v>
      </c>
      <c r="F183" s="61">
        <v>630</v>
      </c>
      <c r="G183" s="61">
        <v>0</v>
      </c>
      <c r="H183" s="52" t="s">
        <v>131</v>
      </c>
      <c r="I183" s="52" t="s">
        <v>139</v>
      </c>
      <c r="J183" s="52" t="s">
        <v>112</v>
      </c>
    </row>
    <row r="184" ht="15.15" spans="1:10">
      <c r="A184" s="52" t="s">
        <v>664</v>
      </c>
      <c r="B184" s="52" t="s">
        <v>319</v>
      </c>
      <c r="C184" s="52" t="s">
        <v>320</v>
      </c>
      <c r="D184" s="52" t="s">
        <v>143</v>
      </c>
      <c r="E184" s="60">
        <v>1</v>
      </c>
      <c r="F184" s="61">
        <v>6380</v>
      </c>
      <c r="G184" s="61">
        <v>0</v>
      </c>
      <c r="H184" s="52" t="s">
        <v>279</v>
      </c>
      <c r="I184" s="52" t="s">
        <v>665</v>
      </c>
      <c r="J184" s="52" t="s">
        <v>112</v>
      </c>
    </row>
    <row r="185" ht="15.15" spans="1:10">
      <c r="A185" s="52" t="s">
        <v>666</v>
      </c>
      <c r="B185" s="52" t="s">
        <v>667</v>
      </c>
      <c r="C185" s="52" t="s">
        <v>668</v>
      </c>
      <c r="D185" s="52" t="s">
        <v>143</v>
      </c>
      <c r="E185" s="60">
        <v>1</v>
      </c>
      <c r="F185" s="61">
        <v>9900</v>
      </c>
      <c r="G185" s="61">
        <v>0</v>
      </c>
      <c r="H185" s="52" t="s">
        <v>274</v>
      </c>
      <c r="I185" s="52" t="s">
        <v>669</v>
      </c>
      <c r="J185" s="52" t="s">
        <v>112</v>
      </c>
    </row>
    <row r="186" ht="15.15" spans="1:10">
      <c r="A186" s="52" t="s">
        <v>670</v>
      </c>
      <c r="B186" s="52" t="s">
        <v>671</v>
      </c>
      <c r="C186" s="52" t="s">
        <v>672</v>
      </c>
      <c r="D186" s="52" t="s">
        <v>143</v>
      </c>
      <c r="E186" s="60">
        <v>1</v>
      </c>
      <c r="F186" s="61">
        <v>1300</v>
      </c>
      <c r="G186" s="61">
        <v>0</v>
      </c>
      <c r="H186" s="52" t="s">
        <v>279</v>
      </c>
      <c r="I186" s="52" t="s">
        <v>673</v>
      </c>
      <c r="J186" s="52" t="s">
        <v>112</v>
      </c>
    </row>
    <row r="187" ht="15.15" spans="1:10">
      <c r="A187" s="52" t="s">
        <v>674</v>
      </c>
      <c r="B187" s="52" t="s">
        <v>159</v>
      </c>
      <c r="C187" s="52" t="s">
        <v>675</v>
      </c>
      <c r="D187" s="52" t="s">
        <v>676</v>
      </c>
      <c r="E187" s="60">
        <v>1</v>
      </c>
      <c r="F187" s="61">
        <v>10099</v>
      </c>
      <c r="G187" s="61">
        <v>0</v>
      </c>
      <c r="H187" s="52" t="s">
        <v>131</v>
      </c>
      <c r="I187" s="52" t="s">
        <v>677</v>
      </c>
      <c r="J187" s="52" t="s">
        <v>112</v>
      </c>
    </row>
    <row r="188" ht="15.15" spans="1:10">
      <c r="A188" s="52" t="s">
        <v>678</v>
      </c>
      <c r="B188" s="52" t="s">
        <v>114</v>
      </c>
      <c r="C188" s="52" t="s">
        <v>679</v>
      </c>
      <c r="D188" s="52" t="s">
        <v>680</v>
      </c>
      <c r="E188" s="60">
        <v>1</v>
      </c>
      <c r="F188" s="61">
        <v>6420</v>
      </c>
      <c r="G188" s="61">
        <v>0</v>
      </c>
      <c r="H188" s="52" t="s">
        <v>585</v>
      </c>
      <c r="I188" s="52" t="s">
        <v>681</v>
      </c>
      <c r="J188" s="52" t="s">
        <v>112</v>
      </c>
    </row>
    <row r="189" ht="15.15" spans="1:10">
      <c r="A189" s="52" t="s">
        <v>682</v>
      </c>
      <c r="B189" s="52" t="s">
        <v>159</v>
      </c>
      <c r="C189" s="52" t="s">
        <v>683</v>
      </c>
      <c r="D189" s="52" t="s">
        <v>684</v>
      </c>
      <c r="E189" s="60">
        <v>1</v>
      </c>
      <c r="F189" s="61">
        <v>11600</v>
      </c>
      <c r="G189" s="61">
        <v>0</v>
      </c>
      <c r="H189" s="52" t="s">
        <v>110</v>
      </c>
      <c r="I189" s="52" t="s">
        <v>685</v>
      </c>
      <c r="J189" s="52" t="s">
        <v>112</v>
      </c>
    </row>
    <row r="190" ht="15.15" spans="1:10">
      <c r="A190" s="52" t="s">
        <v>686</v>
      </c>
      <c r="B190" s="52" t="s">
        <v>159</v>
      </c>
      <c r="C190" s="52" t="s">
        <v>687</v>
      </c>
      <c r="D190" s="52" t="s">
        <v>688</v>
      </c>
      <c r="E190" s="60">
        <v>1</v>
      </c>
      <c r="F190" s="61">
        <v>19800</v>
      </c>
      <c r="G190" s="61">
        <v>0</v>
      </c>
      <c r="H190" s="52" t="s">
        <v>362</v>
      </c>
      <c r="I190" s="52" t="s">
        <v>689</v>
      </c>
      <c r="J190" s="52" t="s">
        <v>112</v>
      </c>
    </row>
    <row r="191" ht="15.15" spans="1:10">
      <c r="A191" s="52" t="s">
        <v>690</v>
      </c>
      <c r="B191" s="52" t="s">
        <v>691</v>
      </c>
      <c r="C191" s="52" t="s">
        <v>692</v>
      </c>
      <c r="D191" s="52" t="s">
        <v>143</v>
      </c>
      <c r="E191" s="60">
        <v>1</v>
      </c>
      <c r="F191" s="61">
        <v>2040</v>
      </c>
      <c r="G191" s="61">
        <v>0</v>
      </c>
      <c r="H191" s="52" t="s">
        <v>362</v>
      </c>
      <c r="I191" s="52" t="s">
        <v>693</v>
      </c>
      <c r="J191" s="52" t="s">
        <v>112</v>
      </c>
    </row>
    <row r="192" ht="15.15" spans="1:10">
      <c r="A192" s="52" t="s">
        <v>694</v>
      </c>
      <c r="B192" s="52" t="s">
        <v>695</v>
      </c>
      <c r="C192" s="52" t="s">
        <v>696</v>
      </c>
      <c r="D192" s="52" t="s">
        <v>697</v>
      </c>
      <c r="E192" s="60">
        <v>1</v>
      </c>
      <c r="F192" s="61">
        <v>2198.92</v>
      </c>
      <c r="G192" s="61">
        <v>0</v>
      </c>
      <c r="H192" s="52" t="s">
        <v>645</v>
      </c>
      <c r="I192" s="52" t="s">
        <v>698</v>
      </c>
      <c r="J192" s="52" t="s">
        <v>112</v>
      </c>
    </row>
    <row r="193" ht="15.15" spans="1:10">
      <c r="A193" s="52" t="s">
        <v>699</v>
      </c>
      <c r="B193" s="52" t="s">
        <v>159</v>
      </c>
      <c r="C193" s="52" t="s">
        <v>700</v>
      </c>
      <c r="D193" s="52" t="s">
        <v>701</v>
      </c>
      <c r="E193" s="60">
        <v>1</v>
      </c>
      <c r="F193" s="61">
        <v>13600</v>
      </c>
      <c r="G193" s="61">
        <v>0</v>
      </c>
      <c r="H193" s="52" t="s">
        <v>702</v>
      </c>
      <c r="I193" s="52" t="s">
        <v>703</v>
      </c>
      <c r="J193" s="52" t="s">
        <v>112</v>
      </c>
    </row>
    <row r="194" ht="15.15" spans="1:10">
      <c r="A194" s="52" t="s">
        <v>704</v>
      </c>
      <c r="B194" s="52" t="s">
        <v>173</v>
      </c>
      <c r="C194" s="52" t="s">
        <v>705</v>
      </c>
      <c r="D194" s="52" t="s">
        <v>143</v>
      </c>
      <c r="E194" s="60">
        <v>1</v>
      </c>
      <c r="F194" s="61">
        <v>2026</v>
      </c>
      <c r="G194" s="61">
        <v>0</v>
      </c>
      <c r="H194" s="52" t="s">
        <v>362</v>
      </c>
      <c r="I194" s="52" t="s">
        <v>706</v>
      </c>
      <c r="J194" s="52" t="s">
        <v>112</v>
      </c>
    </row>
    <row r="195" ht="15.15" spans="1:10">
      <c r="A195" s="52" t="s">
        <v>707</v>
      </c>
      <c r="B195" s="52" t="s">
        <v>173</v>
      </c>
      <c r="C195" s="52" t="s">
        <v>705</v>
      </c>
      <c r="D195" s="52" t="s">
        <v>143</v>
      </c>
      <c r="E195" s="60">
        <v>1</v>
      </c>
      <c r="F195" s="61">
        <v>2026</v>
      </c>
      <c r="G195" s="61">
        <v>0</v>
      </c>
      <c r="H195" s="52" t="s">
        <v>362</v>
      </c>
      <c r="I195" s="52" t="s">
        <v>706</v>
      </c>
      <c r="J195" s="52" t="s">
        <v>112</v>
      </c>
    </row>
    <row r="196" ht="15.15" spans="1:10">
      <c r="A196" s="52" t="s">
        <v>708</v>
      </c>
      <c r="B196" s="52" t="s">
        <v>359</v>
      </c>
      <c r="C196" s="52" t="s">
        <v>360</v>
      </c>
      <c r="D196" s="52" t="s">
        <v>709</v>
      </c>
      <c r="E196" s="60">
        <v>1</v>
      </c>
      <c r="F196" s="61">
        <v>3318</v>
      </c>
      <c r="G196" s="61">
        <v>0</v>
      </c>
      <c r="H196" s="52" t="s">
        <v>279</v>
      </c>
      <c r="I196" s="52" t="s">
        <v>710</v>
      </c>
      <c r="J196" s="52" t="s">
        <v>112</v>
      </c>
    </row>
    <row r="197" ht="15.15" spans="1:10">
      <c r="A197" s="52" t="s">
        <v>711</v>
      </c>
      <c r="B197" s="52" t="s">
        <v>712</v>
      </c>
      <c r="C197" s="52" t="s">
        <v>143</v>
      </c>
      <c r="D197" s="52" t="s">
        <v>143</v>
      </c>
      <c r="E197" s="60">
        <v>1</v>
      </c>
      <c r="F197" s="61">
        <v>3030</v>
      </c>
      <c r="G197" s="61">
        <v>0</v>
      </c>
      <c r="H197" s="52" t="s">
        <v>321</v>
      </c>
      <c r="I197" s="52" t="s">
        <v>713</v>
      </c>
      <c r="J197" s="52" t="s">
        <v>112</v>
      </c>
    </row>
    <row r="198" ht="15.15" spans="1:10">
      <c r="A198" s="52" t="s">
        <v>714</v>
      </c>
      <c r="B198" s="52" t="s">
        <v>233</v>
      </c>
      <c r="C198" s="52" t="s">
        <v>715</v>
      </c>
      <c r="D198" s="52" t="s">
        <v>109</v>
      </c>
      <c r="E198" s="60">
        <v>1</v>
      </c>
      <c r="F198" s="61">
        <v>1450</v>
      </c>
      <c r="G198" s="61">
        <v>0</v>
      </c>
      <c r="H198" s="52" t="s">
        <v>117</v>
      </c>
      <c r="I198" s="52" t="s">
        <v>231</v>
      </c>
      <c r="J198" s="52" t="s">
        <v>112</v>
      </c>
    </row>
    <row r="199" ht="15.15" spans="1:10">
      <c r="A199" s="52" t="s">
        <v>716</v>
      </c>
      <c r="B199" s="52" t="s">
        <v>659</v>
      </c>
      <c r="C199" s="52" t="s">
        <v>109</v>
      </c>
      <c r="D199" s="52" t="s">
        <v>109</v>
      </c>
      <c r="E199" s="60">
        <v>1</v>
      </c>
      <c r="F199" s="61">
        <v>680</v>
      </c>
      <c r="G199" s="61">
        <v>0</v>
      </c>
      <c r="H199" s="52" t="s">
        <v>175</v>
      </c>
      <c r="I199" s="52" t="s">
        <v>660</v>
      </c>
      <c r="J199" s="52" t="s">
        <v>112</v>
      </c>
    </row>
    <row r="200" ht="15.15" spans="1:10">
      <c r="A200" s="52" t="s">
        <v>717</v>
      </c>
      <c r="B200" s="52" t="s">
        <v>319</v>
      </c>
      <c r="C200" s="52" t="s">
        <v>718</v>
      </c>
      <c r="D200" s="52" t="s">
        <v>718</v>
      </c>
      <c r="E200" s="60">
        <v>1</v>
      </c>
      <c r="F200" s="61">
        <v>999</v>
      </c>
      <c r="G200" s="61">
        <v>0</v>
      </c>
      <c r="H200" s="52" t="s">
        <v>170</v>
      </c>
      <c r="I200" s="52" t="s">
        <v>719</v>
      </c>
      <c r="J200" s="52" t="s">
        <v>112</v>
      </c>
    </row>
    <row r="201" ht="15.15" spans="1:10">
      <c r="A201" s="52" t="s">
        <v>720</v>
      </c>
      <c r="B201" s="52" t="s">
        <v>721</v>
      </c>
      <c r="C201" s="52" t="s">
        <v>722</v>
      </c>
      <c r="D201" s="52" t="s">
        <v>723</v>
      </c>
      <c r="E201" s="60">
        <v>1</v>
      </c>
      <c r="F201" s="61">
        <v>1000</v>
      </c>
      <c r="G201" s="61">
        <v>0</v>
      </c>
      <c r="H201" s="52" t="s">
        <v>724</v>
      </c>
      <c r="I201" s="52" t="s">
        <v>725</v>
      </c>
      <c r="J201" s="52" t="s">
        <v>112</v>
      </c>
    </row>
    <row r="202" ht="15.15" spans="1:10">
      <c r="A202" s="52" t="s">
        <v>726</v>
      </c>
      <c r="B202" s="52" t="s">
        <v>721</v>
      </c>
      <c r="C202" s="52" t="s">
        <v>722</v>
      </c>
      <c r="D202" s="52" t="s">
        <v>723</v>
      </c>
      <c r="E202" s="60">
        <v>1</v>
      </c>
      <c r="F202" s="61">
        <v>1000</v>
      </c>
      <c r="G202" s="61">
        <v>0</v>
      </c>
      <c r="H202" s="52" t="s">
        <v>724</v>
      </c>
      <c r="I202" s="52" t="s">
        <v>725</v>
      </c>
      <c r="J202" s="52" t="s">
        <v>112</v>
      </c>
    </row>
    <row r="203" ht="15.15" spans="1:10">
      <c r="A203" s="52" t="s">
        <v>727</v>
      </c>
      <c r="B203" s="52" t="s">
        <v>728</v>
      </c>
      <c r="C203" s="52" t="s">
        <v>729</v>
      </c>
      <c r="D203" s="52" t="s">
        <v>143</v>
      </c>
      <c r="E203" s="60">
        <v>1</v>
      </c>
      <c r="F203" s="61">
        <v>8500</v>
      </c>
      <c r="G203" s="61">
        <v>0</v>
      </c>
      <c r="H203" s="52" t="s">
        <v>150</v>
      </c>
      <c r="I203" s="52" t="s">
        <v>730</v>
      </c>
      <c r="J203" s="52" t="s">
        <v>112</v>
      </c>
    </row>
    <row r="204" ht="15.15" spans="1:10">
      <c r="A204" s="52" t="s">
        <v>731</v>
      </c>
      <c r="B204" s="52" t="s">
        <v>732</v>
      </c>
      <c r="C204" s="52" t="s">
        <v>733</v>
      </c>
      <c r="D204" s="52" t="s">
        <v>143</v>
      </c>
      <c r="E204" s="60">
        <v>1</v>
      </c>
      <c r="F204" s="61">
        <v>2400</v>
      </c>
      <c r="G204" s="61">
        <v>0</v>
      </c>
      <c r="H204" s="52" t="s">
        <v>321</v>
      </c>
      <c r="I204" s="52" t="s">
        <v>734</v>
      </c>
      <c r="J204" s="52" t="s">
        <v>112</v>
      </c>
    </row>
    <row r="205" ht="15.15" spans="1:10">
      <c r="A205" s="52" t="s">
        <v>735</v>
      </c>
      <c r="B205" s="52" t="s">
        <v>114</v>
      </c>
      <c r="C205" s="52" t="s">
        <v>736</v>
      </c>
      <c r="D205" s="52" t="s">
        <v>737</v>
      </c>
      <c r="E205" s="60">
        <v>1</v>
      </c>
      <c r="F205" s="61">
        <v>5630.04</v>
      </c>
      <c r="G205" s="61">
        <v>0</v>
      </c>
      <c r="H205" s="52" t="s">
        <v>170</v>
      </c>
      <c r="I205" s="52" t="s">
        <v>738</v>
      </c>
      <c r="J205" s="52" t="s">
        <v>112</v>
      </c>
    </row>
    <row r="206" ht="15.15" spans="1:10">
      <c r="A206" s="52" t="s">
        <v>739</v>
      </c>
      <c r="B206" s="52" t="s">
        <v>114</v>
      </c>
      <c r="C206" s="52" t="s">
        <v>740</v>
      </c>
      <c r="D206" s="52" t="s">
        <v>741</v>
      </c>
      <c r="E206" s="60">
        <v>1</v>
      </c>
      <c r="F206" s="61">
        <v>6860</v>
      </c>
      <c r="G206" s="61">
        <v>0</v>
      </c>
      <c r="H206" s="52" t="s">
        <v>170</v>
      </c>
      <c r="I206" s="52" t="s">
        <v>738</v>
      </c>
      <c r="J206" s="52" t="s">
        <v>112</v>
      </c>
    </row>
    <row r="207" ht="15.15" spans="1:10">
      <c r="A207" s="52" t="s">
        <v>742</v>
      </c>
      <c r="B207" s="52" t="s">
        <v>159</v>
      </c>
      <c r="C207" s="52" t="s">
        <v>743</v>
      </c>
      <c r="D207" s="52" t="s">
        <v>744</v>
      </c>
      <c r="E207" s="60">
        <v>1</v>
      </c>
      <c r="F207" s="61">
        <v>8568</v>
      </c>
      <c r="G207" s="61">
        <v>0</v>
      </c>
      <c r="H207" s="52" t="s">
        <v>619</v>
      </c>
      <c r="I207" s="52" t="s">
        <v>745</v>
      </c>
      <c r="J207" s="52" t="s">
        <v>112</v>
      </c>
    </row>
    <row r="208" ht="15.15" spans="1:10">
      <c r="A208" s="52" t="s">
        <v>746</v>
      </c>
      <c r="B208" s="52" t="s">
        <v>747</v>
      </c>
      <c r="C208" s="52" t="s">
        <v>748</v>
      </c>
      <c r="D208" s="52" t="s">
        <v>143</v>
      </c>
      <c r="E208" s="60">
        <v>1</v>
      </c>
      <c r="F208" s="61">
        <v>6299</v>
      </c>
      <c r="G208" s="61">
        <v>0</v>
      </c>
      <c r="H208" s="52" t="s">
        <v>131</v>
      </c>
      <c r="I208" s="52" t="s">
        <v>749</v>
      </c>
      <c r="J208" s="52" t="s">
        <v>112</v>
      </c>
    </row>
    <row r="209" ht="15.15" spans="1:10">
      <c r="A209" s="52" t="s">
        <v>750</v>
      </c>
      <c r="B209" s="52" t="s">
        <v>159</v>
      </c>
      <c r="C209" s="52" t="s">
        <v>751</v>
      </c>
      <c r="D209" s="52" t="s">
        <v>752</v>
      </c>
      <c r="E209" s="60">
        <v>1</v>
      </c>
      <c r="F209" s="61">
        <v>3368</v>
      </c>
      <c r="G209" s="61">
        <v>0</v>
      </c>
      <c r="H209" s="52" t="s">
        <v>292</v>
      </c>
      <c r="I209" s="52" t="s">
        <v>753</v>
      </c>
      <c r="J209" s="52" t="s">
        <v>112</v>
      </c>
    </row>
    <row r="210" ht="15.15" spans="1:10">
      <c r="A210" s="52" t="s">
        <v>754</v>
      </c>
      <c r="B210" s="52" t="s">
        <v>755</v>
      </c>
      <c r="C210" s="52" t="s">
        <v>143</v>
      </c>
      <c r="D210" s="52" t="s">
        <v>143</v>
      </c>
      <c r="E210" s="60">
        <v>1</v>
      </c>
      <c r="F210" s="61">
        <v>1080</v>
      </c>
      <c r="G210" s="61">
        <v>0</v>
      </c>
      <c r="H210" s="52" t="s">
        <v>292</v>
      </c>
      <c r="I210" s="52" t="s">
        <v>756</v>
      </c>
      <c r="J210" s="52" t="s">
        <v>112</v>
      </c>
    </row>
    <row r="211" ht="15.15" spans="1:10">
      <c r="A211" s="52" t="s">
        <v>757</v>
      </c>
      <c r="B211" s="52" t="s">
        <v>758</v>
      </c>
      <c r="C211" s="52" t="s">
        <v>759</v>
      </c>
      <c r="D211" s="52" t="s">
        <v>760</v>
      </c>
      <c r="E211" s="60">
        <v>1</v>
      </c>
      <c r="F211" s="61">
        <v>20398</v>
      </c>
      <c r="G211" s="61">
        <v>0</v>
      </c>
      <c r="H211" s="52" t="s">
        <v>311</v>
      </c>
      <c r="I211" s="52" t="s">
        <v>761</v>
      </c>
      <c r="J211" s="52" t="s">
        <v>112</v>
      </c>
    </row>
    <row r="212" ht="15.15" spans="1:10">
      <c r="A212" s="52" t="s">
        <v>762</v>
      </c>
      <c r="B212" s="52" t="s">
        <v>159</v>
      </c>
      <c r="C212" s="52" t="s">
        <v>763</v>
      </c>
      <c r="D212" s="52" t="s">
        <v>764</v>
      </c>
      <c r="E212" s="60">
        <v>1</v>
      </c>
      <c r="F212" s="61">
        <v>7963</v>
      </c>
      <c r="G212" s="61">
        <v>0</v>
      </c>
      <c r="H212" s="52" t="s">
        <v>321</v>
      </c>
      <c r="I212" s="52" t="s">
        <v>765</v>
      </c>
      <c r="J212" s="52" t="s">
        <v>112</v>
      </c>
    </row>
    <row r="213" ht="15.15" spans="1:10">
      <c r="A213" s="52" t="s">
        <v>766</v>
      </c>
      <c r="B213" s="52" t="s">
        <v>359</v>
      </c>
      <c r="C213" s="52" t="s">
        <v>360</v>
      </c>
      <c r="D213" s="52" t="s">
        <v>767</v>
      </c>
      <c r="E213" s="60">
        <v>1</v>
      </c>
      <c r="F213" s="61">
        <v>6436</v>
      </c>
      <c r="G213" s="61">
        <v>0</v>
      </c>
      <c r="H213" s="52" t="s">
        <v>307</v>
      </c>
      <c r="I213" s="52" t="s">
        <v>768</v>
      </c>
      <c r="J213" s="52" t="s">
        <v>112</v>
      </c>
    </row>
    <row r="214" ht="15.15" spans="1:10">
      <c r="A214" s="52" t="s">
        <v>769</v>
      </c>
      <c r="B214" s="52" t="s">
        <v>359</v>
      </c>
      <c r="C214" s="52" t="s">
        <v>360</v>
      </c>
      <c r="D214" s="52" t="s">
        <v>767</v>
      </c>
      <c r="E214" s="60">
        <v>1</v>
      </c>
      <c r="F214" s="61">
        <v>4859</v>
      </c>
      <c r="G214" s="61">
        <v>0</v>
      </c>
      <c r="H214" s="52" t="s">
        <v>307</v>
      </c>
      <c r="I214" s="52" t="s">
        <v>768</v>
      </c>
      <c r="J214" s="52" t="s">
        <v>112</v>
      </c>
    </row>
    <row r="215" ht="15.15" spans="1:10">
      <c r="A215" s="52" t="s">
        <v>770</v>
      </c>
      <c r="B215" s="52" t="s">
        <v>771</v>
      </c>
      <c r="C215" s="52" t="s">
        <v>772</v>
      </c>
      <c r="D215" s="52" t="s">
        <v>773</v>
      </c>
      <c r="E215" s="60">
        <v>1</v>
      </c>
      <c r="F215" s="61">
        <v>25000</v>
      </c>
      <c r="G215" s="61">
        <v>0</v>
      </c>
      <c r="H215" s="52" t="s">
        <v>321</v>
      </c>
      <c r="I215" s="52" t="s">
        <v>774</v>
      </c>
      <c r="J215" s="52" t="s">
        <v>112</v>
      </c>
    </row>
    <row r="216" ht="15.15" spans="1:10">
      <c r="A216" s="52" t="s">
        <v>775</v>
      </c>
      <c r="B216" s="52" t="s">
        <v>776</v>
      </c>
      <c r="C216" s="52" t="s">
        <v>777</v>
      </c>
      <c r="D216" s="52" t="s">
        <v>143</v>
      </c>
      <c r="E216" s="60">
        <v>1</v>
      </c>
      <c r="F216" s="61">
        <v>2650</v>
      </c>
      <c r="G216" s="61">
        <v>0</v>
      </c>
      <c r="H216" s="52" t="s">
        <v>175</v>
      </c>
      <c r="I216" s="52" t="s">
        <v>778</v>
      </c>
      <c r="J216" s="52" t="s">
        <v>112</v>
      </c>
    </row>
    <row r="217" ht="15.15" spans="1:10">
      <c r="A217" s="52" t="s">
        <v>779</v>
      </c>
      <c r="B217" s="52" t="s">
        <v>776</v>
      </c>
      <c r="C217" s="52" t="s">
        <v>777</v>
      </c>
      <c r="D217" s="52" t="s">
        <v>143</v>
      </c>
      <c r="E217" s="60">
        <v>1</v>
      </c>
      <c r="F217" s="61">
        <v>2650</v>
      </c>
      <c r="G217" s="61">
        <v>0</v>
      </c>
      <c r="H217" s="52" t="s">
        <v>175</v>
      </c>
      <c r="I217" s="52" t="s">
        <v>778</v>
      </c>
      <c r="J217" s="52" t="s">
        <v>112</v>
      </c>
    </row>
    <row r="218" ht="15.15" spans="1:10">
      <c r="A218" s="52" t="s">
        <v>780</v>
      </c>
      <c r="B218" s="52" t="s">
        <v>781</v>
      </c>
      <c r="C218" s="52" t="s">
        <v>782</v>
      </c>
      <c r="D218" s="52" t="s">
        <v>143</v>
      </c>
      <c r="E218" s="60">
        <v>1</v>
      </c>
      <c r="F218" s="61">
        <v>1450</v>
      </c>
      <c r="G218" s="61">
        <v>0</v>
      </c>
      <c r="H218" s="52" t="s">
        <v>175</v>
      </c>
      <c r="I218" s="52" t="s">
        <v>783</v>
      </c>
      <c r="J218" s="52" t="s">
        <v>112</v>
      </c>
    </row>
    <row r="219" ht="15.15" spans="1:10">
      <c r="A219" s="52" t="s">
        <v>784</v>
      </c>
      <c r="B219" s="52" t="s">
        <v>785</v>
      </c>
      <c r="C219" s="52" t="s">
        <v>786</v>
      </c>
      <c r="D219" s="52" t="s">
        <v>143</v>
      </c>
      <c r="E219" s="60">
        <v>1</v>
      </c>
      <c r="F219" s="61">
        <v>1450</v>
      </c>
      <c r="G219" s="61">
        <v>0</v>
      </c>
      <c r="H219" s="52" t="s">
        <v>175</v>
      </c>
      <c r="I219" s="52" t="s">
        <v>787</v>
      </c>
      <c r="J219" s="52" t="s">
        <v>112</v>
      </c>
    </row>
    <row r="220" ht="15.15" spans="1:10">
      <c r="A220" s="52" t="s">
        <v>788</v>
      </c>
      <c r="B220" s="52" t="s">
        <v>712</v>
      </c>
      <c r="C220" s="52" t="s">
        <v>143</v>
      </c>
      <c r="D220" s="52" t="s">
        <v>143</v>
      </c>
      <c r="E220" s="60">
        <v>1</v>
      </c>
      <c r="F220" s="61">
        <v>4930</v>
      </c>
      <c r="G220" s="61">
        <v>0</v>
      </c>
      <c r="H220" s="52" t="s">
        <v>321</v>
      </c>
      <c r="I220" s="52" t="s">
        <v>789</v>
      </c>
      <c r="J220" s="52" t="s">
        <v>112</v>
      </c>
    </row>
    <row r="221" ht="15.15" spans="1:10">
      <c r="A221" s="52" t="s">
        <v>790</v>
      </c>
      <c r="B221" s="52" t="s">
        <v>791</v>
      </c>
      <c r="C221" s="52" t="s">
        <v>792</v>
      </c>
      <c r="D221" s="52" t="s">
        <v>793</v>
      </c>
      <c r="E221" s="60">
        <v>1</v>
      </c>
      <c r="F221" s="61">
        <v>5399</v>
      </c>
      <c r="G221" s="61">
        <v>0</v>
      </c>
      <c r="H221" s="52" t="s">
        <v>131</v>
      </c>
      <c r="I221" s="52" t="s">
        <v>794</v>
      </c>
      <c r="J221" s="52" t="s">
        <v>112</v>
      </c>
    </row>
    <row r="222" ht="15.15" spans="1:10">
      <c r="A222" s="52" t="s">
        <v>795</v>
      </c>
      <c r="B222" s="52" t="s">
        <v>796</v>
      </c>
      <c r="C222" s="52" t="s">
        <v>797</v>
      </c>
      <c r="D222" s="52" t="s">
        <v>798</v>
      </c>
      <c r="E222" s="60">
        <v>1</v>
      </c>
      <c r="F222" s="61">
        <v>1680</v>
      </c>
      <c r="G222" s="61">
        <v>0</v>
      </c>
      <c r="H222" s="52" t="s">
        <v>131</v>
      </c>
      <c r="I222" s="52" t="s">
        <v>799</v>
      </c>
      <c r="J222" s="52" t="s">
        <v>112</v>
      </c>
    </row>
    <row r="223" ht="15.15" spans="1:10">
      <c r="A223" s="52" t="s">
        <v>800</v>
      </c>
      <c r="B223" s="52" t="s">
        <v>649</v>
      </c>
      <c r="C223" s="52" t="s">
        <v>650</v>
      </c>
      <c r="D223" s="52" t="s">
        <v>143</v>
      </c>
      <c r="E223" s="60">
        <v>1</v>
      </c>
      <c r="F223" s="61">
        <v>998</v>
      </c>
      <c r="G223" s="61">
        <v>0</v>
      </c>
      <c r="H223" s="52" t="s">
        <v>175</v>
      </c>
      <c r="I223" s="52" t="s">
        <v>651</v>
      </c>
      <c r="J223" s="52" t="s">
        <v>112</v>
      </c>
    </row>
    <row r="224" ht="15.15" spans="1:10">
      <c r="A224" s="52" t="s">
        <v>801</v>
      </c>
      <c r="B224" s="52" t="s">
        <v>649</v>
      </c>
      <c r="C224" s="52" t="s">
        <v>650</v>
      </c>
      <c r="D224" s="52" t="s">
        <v>143</v>
      </c>
      <c r="E224" s="60">
        <v>1</v>
      </c>
      <c r="F224" s="61">
        <v>998</v>
      </c>
      <c r="G224" s="61">
        <v>0</v>
      </c>
      <c r="H224" s="52" t="s">
        <v>175</v>
      </c>
      <c r="I224" s="52" t="s">
        <v>651</v>
      </c>
      <c r="J224" s="52" t="s">
        <v>112</v>
      </c>
    </row>
    <row r="225" ht="15.15" spans="1:10">
      <c r="A225" s="52" t="s">
        <v>802</v>
      </c>
      <c r="B225" s="52" t="s">
        <v>649</v>
      </c>
      <c r="C225" s="52" t="s">
        <v>650</v>
      </c>
      <c r="D225" s="52" t="s">
        <v>143</v>
      </c>
      <c r="E225" s="60">
        <v>1</v>
      </c>
      <c r="F225" s="61">
        <v>998</v>
      </c>
      <c r="G225" s="61">
        <v>0</v>
      </c>
      <c r="H225" s="52" t="s">
        <v>175</v>
      </c>
      <c r="I225" s="52" t="s">
        <v>651</v>
      </c>
      <c r="J225" s="52" t="s">
        <v>112</v>
      </c>
    </row>
    <row r="226" ht="15.15" spans="1:10">
      <c r="A226" s="52" t="s">
        <v>803</v>
      </c>
      <c r="B226" s="52" t="s">
        <v>649</v>
      </c>
      <c r="C226" s="52" t="s">
        <v>650</v>
      </c>
      <c r="D226" s="52" t="s">
        <v>143</v>
      </c>
      <c r="E226" s="60">
        <v>1</v>
      </c>
      <c r="F226" s="61">
        <v>998</v>
      </c>
      <c r="G226" s="61">
        <v>0</v>
      </c>
      <c r="H226" s="52" t="s">
        <v>175</v>
      </c>
      <c r="I226" s="52" t="s">
        <v>651</v>
      </c>
      <c r="J226" s="52" t="s">
        <v>112</v>
      </c>
    </row>
    <row r="227" ht="15.15" spans="1:10">
      <c r="A227" s="52" t="s">
        <v>804</v>
      </c>
      <c r="B227" s="52" t="s">
        <v>649</v>
      </c>
      <c r="C227" s="52" t="s">
        <v>650</v>
      </c>
      <c r="D227" s="52" t="s">
        <v>143</v>
      </c>
      <c r="E227" s="60">
        <v>1</v>
      </c>
      <c r="F227" s="61">
        <v>998</v>
      </c>
      <c r="G227" s="61">
        <v>0</v>
      </c>
      <c r="H227" s="52" t="s">
        <v>175</v>
      </c>
      <c r="I227" s="52" t="s">
        <v>651</v>
      </c>
      <c r="J227" s="52" t="s">
        <v>112</v>
      </c>
    </row>
    <row r="228" ht="15.15" spans="1:10">
      <c r="A228" s="52" t="s">
        <v>805</v>
      </c>
      <c r="B228" s="52" t="s">
        <v>649</v>
      </c>
      <c r="C228" s="52" t="s">
        <v>650</v>
      </c>
      <c r="D228" s="52" t="s">
        <v>143</v>
      </c>
      <c r="E228" s="60">
        <v>1</v>
      </c>
      <c r="F228" s="61">
        <v>998</v>
      </c>
      <c r="G228" s="61">
        <v>0</v>
      </c>
      <c r="H228" s="52" t="s">
        <v>175</v>
      </c>
      <c r="I228" s="52" t="s">
        <v>651</v>
      </c>
      <c r="J228" s="52" t="s">
        <v>112</v>
      </c>
    </row>
    <row r="229" ht="15.15" spans="1:10">
      <c r="A229" s="52" t="s">
        <v>806</v>
      </c>
      <c r="B229" s="52" t="s">
        <v>649</v>
      </c>
      <c r="C229" s="52" t="s">
        <v>650</v>
      </c>
      <c r="D229" s="52" t="s">
        <v>143</v>
      </c>
      <c r="E229" s="60">
        <v>1</v>
      </c>
      <c r="F229" s="61">
        <v>998</v>
      </c>
      <c r="G229" s="61">
        <v>0</v>
      </c>
      <c r="H229" s="52" t="s">
        <v>175</v>
      </c>
      <c r="I229" s="52" t="s">
        <v>651</v>
      </c>
      <c r="J229" s="52" t="s">
        <v>112</v>
      </c>
    </row>
    <row r="230" ht="15.15" spans="1:10">
      <c r="A230" s="52" t="s">
        <v>807</v>
      </c>
      <c r="B230" s="52" t="s">
        <v>649</v>
      </c>
      <c r="C230" s="52" t="s">
        <v>650</v>
      </c>
      <c r="D230" s="52" t="s">
        <v>143</v>
      </c>
      <c r="E230" s="60">
        <v>1</v>
      </c>
      <c r="F230" s="61">
        <v>998</v>
      </c>
      <c r="G230" s="61">
        <v>0</v>
      </c>
      <c r="H230" s="52" t="s">
        <v>175</v>
      </c>
      <c r="I230" s="52" t="s">
        <v>651</v>
      </c>
      <c r="J230" s="52" t="s">
        <v>112</v>
      </c>
    </row>
    <row r="231" ht="15.15" spans="1:10">
      <c r="A231" s="52" t="s">
        <v>808</v>
      </c>
      <c r="B231" s="52" t="s">
        <v>649</v>
      </c>
      <c r="C231" s="52" t="s">
        <v>650</v>
      </c>
      <c r="D231" s="52" t="s">
        <v>143</v>
      </c>
      <c r="E231" s="60">
        <v>1</v>
      </c>
      <c r="F231" s="61">
        <v>998</v>
      </c>
      <c r="G231" s="61">
        <v>0</v>
      </c>
      <c r="H231" s="52" t="s">
        <v>175</v>
      </c>
      <c r="I231" s="52" t="s">
        <v>651</v>
      </c>
      <c r="J231" s="52" t="s">
        <v>112</v>
      </c>
    </row>
    <row r="232" ht="15.15" spans="1:10">
      <c r="A232" s="52" t="s">
        <v>809</v>
      </c>
      <c r="B232" s="52" t="s">
        <v>649</v>
      </c>
      <c r="C232" s="52" t="s">
        <v>650</v>
      </c>
      <c r="D232" s="52" t="s">
        <v>143</v>
      </c>
      <c r="E232" s="60">
        <v>1</v>
      </c>
      <c r="F232" s="61">
        <v>998</v>
      </c>
      <c r="G232" s="61">
        <v>0</v>
      </c>
      <c r="H232" s="52" t="s">
        <v>175</v>
      </c>
      <c r="I232" s="52" t="s">
        <v>651</v>
      </c>
      <c r="J232" s="52" t="s">
        <v>112</v>
      </c>
    </row>
    <row r="233" ht="15.15" spans="1:10">
      <c r="A233" s="52" t="s">
        <v>810</v>
      </c>
      <c r="B233" s="52" t="s">
        <v>649</v>
      </c>
      <c r="C233" s="52" t="s">
        <v>650</v>
      </c>
      <c r="D233" s="52" t="s">
        <v>143</v>
      </c>
      <c r="E233" s="60">
        <v>1</v>
      </c>
      <c r="F233" s="61">
        <v>998</v>
      </c>
      <c r="G233" s="61">
        <v>0</v>
      </c>
      <c r="H233" s="52" t="s">
        <v>175</v>
      </c>
      <c r="I233" s="52" t="s">
        <v>651</v>
      </c>
      <c r="J233" s="52" t="s">
        <v>112</v>
      </c>
    </row>
    <row r="234" ht="15.15" spans="1:10">
      <c r="A234" s="52" t="s">
        <v>811</v>
      </c>
      <c r="B234" s="52" t="s">
        <v>649</v>
      </c>
      <c r="C234" s="52" t="s">
        <v>650</v>
      </c>
      <c r="D234" s="52" t="s">
        <v>143</v>
      </c>
      <c r="E234" s="60">
        <v>1</v>
      </c>
      <c r="F234" s="61">
        <v>998</v>
      </c>
      <c r="G234" s="61">
        <v>0</v>
      </c>
      <c r="H234" s="52" t="s">
        <v>175</v>
      </c>
      <c r="I234" s="52" t="s">
        <v>651</v>
      </c>
      <c r="J234" s="52" t="s">
        <v>112</v>
      </c>
    </row>
    <row r="235" ht="15.15" spans="1:10">
      <c r="A235" s="52" t="s">
        <v>812</v>
      </c>
      <c r="B235" s="52" t="s">
        <v>649</v>
      </c>
      <c r="C235" s="52" t="s">
        <v>650</v>
      </c>
      <c r="D235" s="52" t="s">
        <v>143</v>
      </c>
      <c r="E235" s="60">
        <v>1</v>
      </c>
      <c r="F235" s="61">
        <v>998</v>
      </c>
      <c r="G235" s="61">
        <v>0</v>
      </c>
      <c r="H235" s="52" t="s">
        <v>175</v>
      </c>
      <c r="I235" s="52" t="s">
        <v>651</v>
      </c>
      <c r="J235" s="52" t="s">
        <v>112</v>
      </c>
    </row>
    <row r="236" ht="15.15" spans="1:10">
      <c r="A236" s="52" t="s">
        <v>813</v>
      </c>
      <c r="B236" s="52" t="s">
        <v>649</v>
      </c>
      <c r="C236" s="52" t="s">
        <v>650</v>
      </c>
      <c r="D236" s="52" t="s">
        <v>143</v>
      </c>
      <c r="E236" s="60">
        <v>1</v>
      </c>
      <c r="F236" s="61">
        <v>998</v>
      </c>
      <c r="G236" s="61">
        <v>0</v>
      </c>
      <c r="H236" s="52" t="s">
        <v>175</v>
      </c>
      <c r="I236" s="52" t="s">
        <v>651</v>
      </c>
      <c r="J236" s="52" t="s">
        <v>112</v>
      </c>
    </row>
    <row r="237" ht="15.15" spans="1:10">
      <c r="A237" s="52" t="s">
        <v>814</v>
      </c>
      <c r="B237" s="52" t="s">
        <v>649</v>
      </c>
      <c r="C237" s="52" t="s">
        <v>650</v>
      </c>
      <c r="D237" s="52" t="s">
        <v>143</v>
      </c>
      <c r="E237" s="60">
        <v>1</v>
      </c>
      <c r="F237" s="61">
        <v>998</v>
      </c>
      <c r="G237" s="61">
        <v>0</v>
      </c>
      <c r="H237" s="52" t="s">
        <v>175</v>
      </c>
      <c r="I237" s="52" t="s">
        <v>651</v>
      </c>
      <c r="J237" s="52" t="s">
        <v>112</v>
      </c>
    </row>
    <row r="238" ht="15.15" spans="1:10">
      <c r="A238" s="52" t="s">
        <v>815</v>
      </c>
      <c r="B238" s="52" t="s">
        <v>649</v>
      </c>
      <c r="C238" s="52" t="s">
        <v>650</v>
      </c>
      <c r="D238" s="52" t="s">
        <v>143</v>
      </c>
      <c r="E238" s="60">
        <v>1</v>
      </c>
      <c r="F238" s="61">
        <v>998</v>
      </c>
      <c r="G238" s="61">
        <v>0</v>
      </c>
      <c r="H238" s="52" t="s">
        <v>175</v>
      </c>
      <c r="I238" s="52" t="s">
        <v>651</v>
      </c>
      <c r="J238" s="52" t="s">
        <v>112</v>
      </c>
    </row>
    <row r="239" ht="15.15" spans="1:10">
      <c r="A239" s="52" t="s">
        <v>816</v>
      </c>
      <c r="B239" s="52" t="s">
        <v>649</v>
      </c>
      <c r="C239" s="52" t="s">
        <v>650</v>
      </c>
      <c r="D239" s="52" t="s">
        <v>143</v>
      </c>
      <c r="E239" s="60">
        <v>1</v>
      </c>
      <c r="F239" s="61">
        <v>998</v>
      </c>
      <c r="G239" s="61">
        <v>0</v>
      </c>
      <c r="H239" s="52" t="s">
        <v>175</v>
      </c>
      <c r="I239" s="52" t="s">
        <v>651</v>
      </c>
      <c r="J239" s="52" t="s">
        <v>112</v>
      </c>
    </row>
    <row r="240" ht="15.15" spans="1:10">
      <c r="A240" s="52" t="s">
        <v>817</v>
      </c>
      <c r="B240" s="52" t="s">
        <v>649</v>
      </c>
      <c r="C240" s="52" t="s">
        <v>650</v>
      </c>
      <c r="D240" s="52" t="s">
        <v>143</v>
      </c>
      <c r="E240" s="60">
        <v>1</v>
      </c>
      <c r="F240" s="61">
        <v>998</v>
      </c>
      <c r="G240" s="61">
        <v>0</v>
      </c>
      <c r="H240" s="52" t="s">
        <v>175</v>
      </c>
      <c r="I240" s="52" t="s">
        <v>651</v>
      </c>
      <c r="J240" s="52" t="s">
        <v>112</v>
      </c>
    </row>
    <row r="241" ht="15.15" spans="1:10">
      <c r="A241" s="52" t="s">
        <v>818</v>
      </c>
      <c r="B241" s="52" t="s">
        <v>649</v>
      </c>
      <c r="C241" s="52" t="s">
        <v>650</v>
      </c>
      <c r="D241" s="52" t="s">
        <v>143</v>
      </c>
      <c r="E241" s="60">
        <v>1</v>
      </c>
      <c r="F241" s="61">
        <v>998</v>
      </c>
      <c r="G241" s="61">
        <v>0</v>
      </c>
      <c r="H241" s="52" t="s">
        <v>175</v>
      </c>
      <c r="I241" s="52" t="s">
        <v>651</v>
      </c>
      <c r="J241" s="52" t="s">
        <v>112</v>
      </c>
    </row>
    <row r="242" ht="15.15" spans="1:10">
      <c r="A242" s="52" t="s">
        <v>819</v>
      </c>
      <c r="B242" s="52" t="s">
        <v>649</v>
      </c>
      <c r="C242" s="52" t="s">
        <v>650</v>
      </c>
      <c r="D242" s="52" t="s">
        <v>143</v>
      </c>
      <c r="E242" s="60">
        <v>1</v>
      </c>
      <c r="F242" s="61">
        <v>998</v>
      </c>
      <c r="G242" s="61">
        <v>0</v>
      </c>
      <c r="H242" s="52" t="s">
        <v>175</v>
      </c>
      <c r="I242" s="52" t="s">
        <v>651</v>
      </c>
      <c r="J242" s="52" t="s">
        <v>112</v>
      </c>
    </row>
    <row r="243" ht="15.15" spans="1:10">
      <c r="A243" s="52" t="s">
        <v>820</v>
      </c>
      <c r="B243" s="52" t="s">
        <v>649</v>
      </c>
      <c r="C243" s="52" t="s">
        <v>650</v>
      </c>
      <c r="D243" s="52" t="s">
        <v>143</v>
      </c>
      <c r="E243" s="60">
        <v>1</v>
      </c>
      <c r="F243" s="61">
        <v>998</v>
      </c>
      <c r="G243" s="61">
        <v>0</v>
      </c>
      <c r="H243" s="52" t="s">
        <v>175</v>
      </c>
      <c r="I243" s="52" t="s">
        <v>651</v>
      </c>
      <c r="J243" s="52" t="s">
        <v>112</v>
      </c>
    </row>
    <row r="244" ht="15.15" spans="1:10">
      <c r="A244" s="52" t="s">
        <v>821</v>
      </c>
      <c r="B244" s="52" t="s">
        <v>822</v>
      </c>
      <c r="C244" s="52" t="s">
        <v>650</v>
      </c>
      <c r="D244" s="52" t="s">
        <v>823</v>
      </c>
      <c r="E244" s="60">
        <v>1</v>
      </c>
      <c r="F244" s="61">
        <v>590</v>
      </c>
      <c r="G244" s="61">
        <v>0</v>
      </c>
      <c r="H244" s="52" t="s">
        <v>175</v>
      </c>
      <c r="I244" s="52" t="s">
        <v>824</v>
      </c>
      <c r="J244" s="52" t="s">
        <v>112</v>
      </c>
    </row>
    <row r="245" ht="15.15" spans="1:10">
      <c r="A245" s="52" t="s">
        <v>825</v>
      </c>
      <c r="B245" s="52" t="s">
        <v>822</v>
      </c>
      <c r="C245" s="52" t="s">
        <v>650</v>
      </c>
      <c r="D245" s="52" t="s">
        <v>823</v>
      </c>
      <c r="E245" s="60">
        <v>1</v>
      </c>
      <c r="F245" s="61">
        <v>590</v>
      </c>
      <c r="G245" s="61">
        <v>0</v>
      </c>
      <c r="H245" s="52" t="s">
        <v>175</v>
      </c>
      <c r="I245" s="52" t="s">
        <v>824</v>
      </c>
      <c r="J245" s="52" t="s">
        <v>112</v>
      </c>
    </row>
    <row r="246" ht="15.15" spans="1:10">
      <c r="A246" s="52" t="s">
        <v>826</v>
      </c>
      <c r="B246" s="52" t="s">
        <v>827</v>
      </c>
      <c r="C246" s="52" t="s">
        <v>828</v>
      </c>
      <c r="D246" s="52" t="s">
        <v>143</v>
      </c>
      <c r="E246" s="60">
        <v>1</v>
      </c>
      <c r="F246" s="61">
        <v>1680</v>
      </c>
      <c r="G246" s="61">
        <v>0</v>
      </c>
      <c r="H246" s="52" t="s">
        <v>390</v>
      </c>
      <c r="I246" s="52" t="s">
        <v>829</v>
      </c>
      <c r="J246" s="52" t="s">
        <v>112</v>
      </c>
    </row>
    <row r="247" ht="15.15" spans="1:10">
      <c r="A247" s="52" t="s">
        <v>830</v>
      </c>
      <c r="B247" s="52" t="s">
        <v>114</v>
      </c>
      <c r="C247" s="52" t="s">
        <v>831</v>
      </c>
      <c r="D247" s="52" t="s">
        <v>832</v>
      </c>
      <c r="E247" s="60">
        <v>1</v>
      </c>
      <c r="F247" s="61">
        <v>6999</v>
      </c>
      <c r="G247" s="61">
        <v>0</v>
      </c>
      <c r="H247" s="52" t="s">
        <v>117</v>
      </c>
      <c r="I247" s="52" t="s">
        <v>833</v>
      </c>
      <c r="J247" s="52" t="s">
        <v>112</v>
      </c>
    </row>
    <row r="248" ht="15.15" spans="1:10">
      <c r="A248" s="52" t="s">
        <v>834</v>
      </c>
      <c r="B248" s="52" t="s">
        <v>835</v>
      </c>
      <c r="C248" s="52" t="s">
        <v>836</v>
      </c>
      <c r="D248" s="52" t="s">
        <v>143</v>
      </c>
      <c r="E248" s="60">
        <v>1</v>
      </c>
      <c r="F248" s="61">
        <v>28320</v>
      </c>
      <c r="G248" s="61">
        <v>0</v>
      </c>
      <c r="H248" s="52" t="s">
        <v>837</v>
      </c>
      <c r="I248" s="52" t="s">
        <v>436</v>
      </c>
      <c r="J248" s="52" t="s">
        <v>112</v>
      </c>
    </row>
    <row r="249" ht="15.15" spans="1:10">
      <c r="A249" s="52" t="s">
        <v>838</v>
      </c>
      <c r="B249" s="52" t="s">
        <v>695</v>
      </c>
      <c r="C249" s="52" t="s">
        <v>839</v>
      </c>
      <c r="D249" s="52" t="s">
        <v>143</v>
      </c>
      <c r="E249" s="60">
        <v>1</v>
      </c>
      <c r="F249" s="61">
        <v>1635</v>
      </c>
      <c r="G249" s="61">
        <v>0</v>
      </c>
      <c r="H249" s="52" t="s">
        <v>311</v>
      </c>
      <c r="I249" s="52" t="s">
        <v>840</v>
      </c>
      <c r="J249" s="52" t="s">
        <v>112</v>
      </c>
    </row>
    <row r="250" ht="15.15" spans="1:10">
      <c r="A250" s="52" t="s">
        <v>841</v>
      </c>
      <c r="B250" s="52" t="s">
        <v>153</v>
      </c>
      <c r="C250" s="52" t="s">
        <v>842</v>
      </c>
      <c r="D250" s="52" t="s">
        <v>843</v>
      </c>
      <c r="E250" s="60">
        <v>1</v>
      </c>
      <c r="F250" s="61">
        <v>2689</v>
      </c>
      <c r="G250" s="61">
        <v>0</v>
      </c>
      <c r="H250" s="52" t="s">
        <v>292</v>
      </c>
      <c r="I250" s="52" t="s">
        <v>844</v>
      </c>
      <c r="J250" s="52" t="s">
        <v>112</v>
      </c>
    </row>
    <row r="251" ht="15.15" spans="1:10">
      <c r="A251" s="52" t="s">
        <v>845</v>
      </c>
      <c r="B251" s="52" t="s">
        <v>846</v>
      </c>
      <c r="C251" s="52" t="s">
        <v>109</v>
      </c>
      <c r="D251" s="52" t="s">
        <v>109</v>
      </c>
      <c r="E251" s="60">
        <v>1</v>
      </c>
      <c r="F251" s="61">
        <v>280</v>
      </c>
      <c r="G251" s="61">
        <v>0</v>
      </c>
      <c r="H251" s="52" t="s">
        <v>311</v>
      </c>
      <c r="I251" s="52" t="s">
        <v>847</v>
      </c>
      <c r="J251" s="52" t="s">
        <v>112</v>
      </c>
    </row>
    <row r="252" ht="15.15" spans="1:10">
      <c r="A252" s="52" t="s">
        <v>848</v>
      </c>
      <c r="B252" s="52" t="s">
        <v>114</v>
      </c>
      <c r="C252" s="52" t="s">
        <v>849</v>
      </c>
      <c r="D252" s="52" t="s">
        <v>109</v>
      </c>
      <c r="E252" s="60">
        <v>1</v>
      </c>
      <c r="F252" s="61">
        <v>5036</v>
      </c>
      <c r="G252" s="61">
        <v>0</v>
      </c>
      <c r="H252" s="52" t="s">
        <v>311</v>
      </c>
      <c r="I252" s="52" t="s">
        <v>850</v>
      </c>
      <c r="J252" s="52" t="s">
        <v>112</v>
      </c>
    </row>
    <row r="253" ht="15.15" spans="1:10">
      <c r="A253" s="52" t="s">
        <v>851</v>
      </c>
      <c r="B253" s="52" t="s">
        <v>173</v>
      </c>
      <c r="C253" s="52" t="s">
        <v>852</v>
      </c>
      <c r="D253" s="52" t="s">
        <v>143</v>
      </c>
      <c r="E253" s="60">
        <v>1</v>
      </c>
      <c r="F253" s="61">
        <v>8400</v>
      </c>
      <c r="G253" s="61">
        <v>0</v>
      </c>
      <c r="H253" s="52" t="s">
        <v>853</v>
      </c>
      <c r="I253" s="52" t="s">
        <v>529</v>
      </c>
      <c r="J253" s="52" t="s">
        <v>112</v>
      </c>
    </row>
    <row r="254" ht="15.15" spans="1:10">
      <c r="A254" s="52" t="s">
        <v>854</v>
      </c>
      <c r="B254" s="52" t="s">
        <v>855</v>
      </c>
      <c r="C254" s="52" t="s">
        <v>856</v>
      </c>
      <c r="D254" s="52" t="s">
        <v>143</v>
      </c>
      <c r="E254" s="60">
        <v>1</v>
      </c>
      <c r="F254" s="61">
        <v>2800</v>
      </c>
      <c r="G254" s="61">
        <v>0</v>
      </c>
      <c r="H254" s="52" t="s">
        <v>144</v>
      </c>
      <c r="I254" s="52" t="s">
        <v>186</v>
      </c>
      <c r="J254" s="52" t="s">
        <v>112</v>
      </c>
    </row>
    <row r="255" ht="15.15" spans="1:10">
      <c r="A255" s="52" t="s">
        <v>857</v>
      </c>
      <c r="B255" s="52" t="s">
        <v>114</v>
      </c>
      <c r="C255" s="52" t="s">
        <v>858</v>
      </c>
      <c r="D255" s="52" t="s">
        <v>859</v>
      </c>
      <c r="E255" s="60">
        <v>1</v>
      </c>
      <c r="F255" s="61">
        <v>3000</v>
      </c>
      <c r="G255" s="61">
        <v>0</v>
      </c>
      <c r="H255" s="52" t="s">
        <v>279</v>
      </c>
      <c r="I255" s="52" t="s">
        <v>860</v>
      </c>
      <c r="J255" s="52" t="s">
        <v>112</v>
      </c>
    </row>
    <row r="256" ht="15.15" spans="1:10">
      <c r="A256" s="52" t="s">
        <v>861</v>
      </c>
      <c r="B256" s="52" t="s">
        <v>173</v>
      </c>
      <c r="C256" s="52" t="s">
        <v>862</v>
      </c>
      <c r="D256" s="52" t="s">
        <v>143</v>
      </c>
      <c r="E256" s="60">
        <v>1</v>
      </c>
      <c r="F256" s="61">
        <v>1760</v>
      </c>
      <c r="G256" s="61">
        <v>0</v>
      </c>
      <c r="H256" s="52" t="s">
        <v>175</v>
      </c>
      <c r="I256" s="52" t="s">
        <v>863</v>
      </c>
      <c r="J256" s="52" t="s">
        <v>112</v>
      </c>
    </row>
    <row r="257" ht="15.15" spans="1:10">
      <c r="A257" s="52" t="s">
        <v>864</v>
      </c>
      <c r="B257" s="52" t="s">
        <v>114</v>
      </c>
      <c r="C257" s="52" t="s">
        <v>865</v>
      </c>
      <c r="D257" s="52" t="s">
        <v>866</v>
      </c>
      <c r="E257" s="60">
        <v>1</v>
      </c>
      <c r="F257" s="61">
        <v>3000</v>
      </c>
      <c r="G257" s="61">
        <v>0</v>
      </c>
      <c r="H257" s="52" t="s">
        <v>279</v>
      </c>
      <c r="I257" s="52" t="s">
        <v>867</v>
      </c>
      <c r="J257" s="52" t="s">
        <v>112</v>
      </c>
    </row>
    <row r="258" ht="15.15" spans="1:10">
      <c r="A258" s="52" t="s">
        <v>868</v>
      </c>
      <c r="B258" s="52" t="s">
        <v>869</v>
      </c>
      <c r="C258" s="52" t="s">
        <v>143</v>
      </c>
      <c r="D258" s="52" t="s">
        <v>143</v>
      </c>
      <c r="E258" s="60">
        <v>1</v>
      </c>
      <c r="F258" s="61">
        <v>40100</v>
      </c>
      <c r="G258" s="61">
        <v>0</v>
      </c>
      <c r="H258" s="52" t="s">
        <v>645</v>
      </c>
      <c r="I258" s="52" t="s">
        <v>870</v>
      </c>
      <c r="J258" s="52" t="s">
        <v>112</v>
      </c>
    </row>
    <row r="259" ht="15.15" spans="1:10">
      <c r="A259" s="52" t="s">
        <v>871</v>
      </c>
      <c r="B259" s="52" t="s">
        <v>114</v>
      </c>
      <c r="C259" s="52" t="s">
        <v>872</v>
      </c>
      <c r="D259" s="52" t="s">
        <v>873</v>
      </c>
      <c r="E259" s="60">
        <v>1</v>
      </c>
      <c r="F259" s="61">
        <v>4128</v>
      </c>
      <c r="G259" s="61">
        <v>0</v>
      </c>
      <c r="H259" s="52" t="s">
        <v>458</v>
      </c>
      <c r="I259" s="52" t="s">
        <v>367</v>
      </c>
      <c r="J259" s="52" t="s">
        <v>112</v>
      </c>
    </row>
    <row r="260" ht="15.15" spans="1:10">
      <c r="A260" s="52" t="s">
        <v>874</v>
      </c>
      <c r="B260" s="52" t="s">
        <v>758</v>
      </c>
      <c r="C260" s="52" t="s">
        <v>875</v>
      </c>
      <c r="D260" s="52" t="s">
        <v>876</v>
      </c>
      <c r="E260" s="60">
        <v>1</v>
      </c>
      <c r="F260" s="61">
        <v>11920</v>
      </c>
      <c r="G260" s="61">
        <v>0</v>
      </c>
      <c r="H260" s="52" t="s">
        <v>390</v>
      </c>
      <c r="I260" s="52" t="s">
        <v>877</v>
      </c>
      <c r="J260" s="52" t="s">
        <v>112</v>
      </c>
    </row>
    <row r="261" ht="15.15" spans="1:10">
      <c r="A261" s="52" t="s">
        <v>878</v>
      </c>
      <c r="B261" s="52" t="s">
        <v>879</v>
      </c>
      <c r="C261" s="52" t="s">
        <v>880</v>
      </c>
      <c r="D261" s="52" t="s">
        <v>143</v>
      </c>
      <c r="E261" s="60">
        <v>1</v>
      </c>
      <c r="F261" s="61">
        <v>6600</v>
      </c>
      <c r="G261" s="61">
        <v>0</v>
      </c>
      <c r="H261" s="52" t="s">
        <v>185</v>
      </c>
      <c r="I261" s="52" t="s">
        <v>881</v>
      </c>
      <c r="J261" s="52" t="s">
        <v>112</v>
      </c>
    </row>
    <row r="262" ht="15.15" spans="1:10">
      <c r="A262" s="52" t="s">
        <v>882</v>
      </c>
      <c r="B262" s="52" t="s">
        <v>879</v>
      </c>
      <c r="C262" s="52" t="s">
        <v>880</v>
      </c>
      <c r="D262" s="52" t="s">
        <v>143</v>
      </c>
      <c r="E262" s="60">
        <v>1</v>
      </c>
      <c r="F262" s="61">
        <v>6600</v>
      </c>
      <c r="G262" s="61">
        <v>0</v>
      </c>
      <c r="H262" s="52" t="s">
        <v>185</v>
      </c>
      <c r="I262" s="52" t="s">
        <v>881</v>
      </c>
      <c r="J262" s="52" t="s">
        <v>112</v>
      </c>
    </row>
    <row r="263" ht="15.15" spans="1:10">
      <c r="A263" s="52" t="s">
        <v>883</v>
      </c>
      <c r="B263" s="52" t="s">
        <v>114</v>
      </c>
      <c r="C263" s="52" t="s">
        <v>884</v>
      </c>
      <c r="D263" s="52" t="s">
        <v>885</v>
      </c>
      <c r="E263" s="60">
        <v>1</v>
      </c>
      <c r="F263" s="61">
        <v>10541</v>
      </c>
      <c r="G263" s="61">
        <v>0</v>
      </c>
      <c r="H263" s="52" t="s">
        <v>619</v>
      </c>
      <c r="I263" s="52" t="s">
        <v>886</v>
      </c>
      <c r="J263" s="52" t="s">
        <v>112</v>
      </c>
    </row>
    <row r="264" ht="15.15" spans="1:10">
      <c r="A264" s="52" t="s">
        <v>887</v>
      </c>
      <c r="B264" s="52" t="s">
        <v>159</v>
      </c>
      <c r="C264" s="52" t="s">
        <v>888</v>
      </c>
      <c r="D264" s="52" t="s">
        <v>889</v>
      </c>
      <c r="E264" s="60">
        <v>1</v>
      </c>
      <c r="F264" s="61">
        <v>3799</v>
      </c>
      <c r="G264" s="61">
        <v>0</v>
      </c>
      <c r="H264" s="52" t="s">
        <v>292</v>
      </c>
      <c r="I264" s="52" t="s">
        <v>890</v>
      </c>
      <c r="J264" s="52" t="s">
        <v>112</v>
      </c>
    </row>
    <row r="265" ht="15.15" spans="1:10">
      <c r="A265" s="52" t="s">
        <v>891</v>
      </c>
      <c r="B265" s="52" t="s">
        <v>159</v>
      </c>
      <c r="C265" s="52" t="s">
        <v>892</v>
      </c>
      <c r="D265" s="52" t="s">
        <v>893</v>
      </c>
      <c r="E265" s="60">
        <v>1</v>
      </c>
      <c r="F265" s="61">
        <v>6288</v>
      </c>
      <c r="G265" s="61">
        <v>0</v>
      </c>
      <c r="H265" s="52" t="s">
        <v>362</v>
      </c>
      <c r="I265" s="52" t="s">
        <v>894</v>
      </c>
      <c r="J265" s="52" t="s">
        <v>112</v>
      </c>
    </row>
    <row r="266" ht="15.15" spans="1:10">
      <c r="A266" s="52" t="s">
        <v>895</v>
      </c>
      <c r="B266" s="52" t="s">
        <v>896</v>
      </c>
      <c r="C266" s="52" t="s">
        <v>897</v>
      </c>
      <c r="D266" s="52" t="s">
        <v>143</v>
      </c>
      <c r="E266" s="60">
        <v>1</v>
      </c>
      <c r="F266" s="61">
        <v>2800</v>
      </c>
      <c r="G266" s="61">
        <v>0</v>
      </c>
      <c r="H266" s="52" t="s">
        <v>898</v>
      </c>
      <c r="I266" s="52" t="s">
        <v>899</v>
      </c>
      <c r="J266" s="52" t="s">
        <v>112</v>
      </c>
    </row>
    <row r="267" ht="15.15" spans="1:10">
      <c r="A267" s="52" t="s">
        <v>900</v>
      </c>
      <c r="B267" s="52" t="s">
        <v>901</v>
      </c>
      <c r="C267" s="52" t="s">
        <v>902</v>
      </c>
      <c r="D267" s="52" t="s">
        <v>143</v>
      </c>
      <c r="E267" s="60">
        <v>1</v>
      </c>
      <c r="F267" s="61">
        <v>4950</v>
      </c>
      <c r="G267" s="61">
        <v>0</v>
      </c>
      <c r="H267" s="52" t="s">
        <v>903</v>
      </c>
      <c r="I267" s="52" t="s">
        <v>904</v>
      </c>
      <c r="J267" s="52" t="s">
        <v>112</v>
      </c>
    </row>
    <row r="268" ht="15.15" spans="1:10">
      <c r="A268" s="52" t="s">
        <v>905</v>
      </c>
      <c r="B268" s="52" t="s">
        <v>901</v>
      </c>
      <c r="C268" s="52" t="s">
        <v>902</v>
      </c>
      <c r="D268" s="52" t="s">
        <v>143</v>
      </c>
      <c r="E268" s="60">
        <v>1</v>
      </c>
      <c r="F268" s="61">
        <v>4950</v>
      </c>
      <c r="G268" s="61">
        <v>0</v>
      </c>
      <c r="H268" s="52" t="s">
        <v>903</v>
      </c>
      <c r="I268" s="52" t="s">
        <v>904</v>
      </c>
      <c r="J268" s="52" t="s">
        <v>112</v>
      </c>
    </row>
    <row r="269" ht="15.15" spans="1:10">
      <c r="A269" s="52" t="s">
        <v>906</v>
      </c>
      <c r="B269" s="52" t="s">
        <v>159</v>
      </c>
      <c r="C269" s="52" t="s">
        <v>907</v>
      </c>
      <c r="D269" s="52" t="s">
        <v>908</v>
      </c>
      <c r="E269" s="60">
        <v>1</v>
      </c>
      <c r="F269" s="61">
        <v>17363</v>
      </c>
      <c r="G269" s="61">
        <v>0</v>
      </c>
      <c r="H269" s="52" t="s">
        <v>292</v>
      </c>
      <c r="I269" s="52" t="s">
        <v>909</v>
      </c>
      <c r="J269" s="52" t="s">
        <v>112</v>
      </c>
    </row>
    <row r="270" ht="15.15" spans="1:10">
      <c r="A270" s="52" t="s">
        <v>910</v>
      </c>
      <c r="B270" s="52" t="s">
        <v>359</v>
      </c>
      <c r="C270" s="52" t="s">
        <v>911</v>
      </c>
      <c r="D270" s="52" t="s">
        <v>912</v>
      </c>
      <c r="E270" s="60">
        <v>1</v>
      </c>
      <c r="F270" s="61">
        <v>2226</v>
      </c>
      <c r="G270" s="61">
        <v>0</v>
      </c>
      <c r="H270" s="52" t="s">
        <v>156</v>
      </c>
      <c r="I270" s="52" t="s">
        <v>913</v>
      </c>
      <c r="J270" s="52" t="s">
        <v>112</v>
      </c>
    </row>
    <row r="271" ht="15.15" spans="1:10">
      <c r="A271" s="52" t="s">
        <v>914</v>
      </c>
      <c r="B271" s="52" t="s">
        <v>359</v>
      </c>
      <c r="C271" s="52" t="s">
        <v>911</v>
      </c>
      <c r="D271" s="52" t="s">
        <v>912</v>
      </c>
      <c r="E271" s="60">
        <v>1</v>
      </c>
      <c r="F271" s="61">
        <v>2226</v>
      </c>
      <c r="G271" s="61">
        <v>0</v>
      </c>
      <c r="H271" s="52" t="s">
        <v>156</v>
      </c>
      <c r="I271" s="52" t="s">
        <v>913</v>
      </c>
      <c r="J271" s="52" t="s">
        <v>112</v>
      </c>
    </row>
    <row r="272" ht="15.15" spans="1:10">
      <c r="A272" s="52" t="s">
        <v>915</v>
      </c>
      <c r="B272" s="52" t="s">
        <v>916</v>
      </c>
      <c r="C272" s="52" t="s">
        <v>917</v>
      </c>
      <c r="D272" s="52" t="s">
        <v>918</v>
      </c>
      <c r="E272" s="60">
        <v>1</v>
      </c>
      <c r="F272" s="61">
        <v>8900</v>
      </c>
      <c r="G272" s="61">
        <v>0</v>
      </c>
      <c r="H272" s="52" t="s">
        <v>175</v>
      </c>
      <c r="I272" s="52" t="s">
        <v>919</v>
      </c>
      <c r="J272" s="52" t="s">
        <v>112</v>
      </c>
    </row>
    <row r="273" ht="15.15" spans="1:10">
      <c r="A273" s="52" t="s">
        <v>920</v>
      </c>
      <c r="B273" s="52" t="s">
        <v>921</v>
      </c>
      <c r="C273" s="52" t="s">
        <v>143</v>
      </c>
      <c r="D273" s="52" t="s">
        <v>922</v>
      </c>
      <c r="E273" s="60">
        <v>1</v>
      </c>
      <c r="F273" s="61">
        <v>1150</v>
      </c>
      <c r="G273" s="61">
        <v>0</v>
      </c>
      <c r="H273" s="52" t="s">
        <v>637</v>
      </c>
      <c r="I273" s="52" t="s">
        <v>923</v>
      </c>
      <c r="J273" s="52" t="s">
        <v>112</v>
      </c>
    </row>
    <row r="274" ht="15.15" spans="1:10">
      <c r="A274" s="52" t="s">
        <v>924</v>
      </c>
      <c r="B274" s="52" t="s">
        <v>921</v>
      </c>
      <c r="C274" s="52" t="s">
        <v>143</v>
      </c>
      <c r="D274" s="52" t="s">
        <v>922</v>
      </c>
      <c r="E274" s="60">
        <v>1</v>
      </c>
      <c r="F274" s="61">
        <v>1150</v>
      </c>
      <c r="G274" s="61">
        <v>0</v>
      </c>
      <c r="H274" s="52" t="s">
        <v>637</v>
      </c>
      <c r="I274" s="52" t="s">
        <v>923</v>
      </c>
      <c r="J274" s="52" t="s">
        <v>112</v>
      </c>
    </row>
    <row r="275" ht="15.15" spans="1:10">
      <c r="A275" s="52" t="s">
        <v>925</v>
      </c>
      <c r="B275" s="52" t="s">
        <v>921</v>
      </c>
      <c r="C275" s="52" t="s">
        <v>143</v>
      </c>
      <c r="D275" s="52" t="s">
        <v>922</v>
      </c>
      <c r="E275" s="60">
        <v>1</v>
      </c>
      <c r="F275" s="61">
        <v>1150</v>
      </c>
      <c r="G275" s="61">
        <v>0</v>
      </c>
      <c r="H275" s="52" t="s">
        <v>637</v>
      </c>
      <c r="I275" s="52" t="s">
        <v>923</v>
      </c>
      <c r="J275" s="52" t="s">
        <v>112</v>
      </c>
    </row>
    <row r="276" ht="15.15" spans="1:10">
      <c r="A276" s="52" t="s">
        <v>926</v>
      </c>
      <c r="B276" s="52" t="s">
        <v>921</v>
      </c>
      <c r="C276" s="52" t="s">
        <v>143</v>
      </c>
      <c r="D276" s="52" t="s">
        <v>922</v>
      </c>
      <c r="E276" s="60">
        <v>1</v>
      </c>
      <c r="F276" s="61">
        <v>1150</v>
      </c>
      <c r="G276" s="61">
        <v>0</v>
      </c>
      <c r="H276" s="52" t="s">
        <v>637</v>
      </c>
      <c r="I276" s="52" t="s">
        <v>923</v>
      </c>
      <c r="J276" s="52" t="s">
        <v>112</v>
      </c>
    </row>
    <row r="277" ht="15.15" spans="1:10">
      <c r="A277" s="52" t="s">
        <v>927</v>
      </c>
      <c r="B277" s="52" t="s">
        <v>153</v>
      </c>
      <c r="C277" s="52" t="s">
        <v>928</v>
      </c>
      <c r="D277" s="52" t="s">
        <v>929</v>
      </c>
      <c r="E277" s="60">
        <v>1</v>
      </c>
      <c r="F277" s="61">
        <v>3288</v>
      </c>
      <c r="G277" s="61">
        <v>0</v>
      </c>
      <c r="H277" s="52" t="s">
        <v>362</v>
      </c>
      <c r="I277" s="52" t="s">
        <v>930</v>
      </c>
      <c r="J277" s="52" t="s">
        <v>112</v>
      </c>
    </row>
    <row r="278" ht="15.15" spans="1:10">
      <c r="A278" s="52" t="s">
        <v>931</v>
      </c>
      <c r="B278" s="52" t="s">
        <v>932</v>
      </c>
      <c r="C278" s="52" t="s">
        <v>933</v>
      </c>
      <c r="D278" s="52" t="s">
        <v>143</v>
      </c>
      <c r="E278" s="60">
        <v>1</v>
      </c>
      <c r="F278" s="61">
        <v>1560</v>
      </c>
      <c r="G278" s="61">
        <v>0</v>
      </c>
      <c r="H278" s="52" t="s">
        <v>898</v>
      </c>
      <c r="I278" s="52" t="s">
        <v>934</v>
      </c>
      <c r="J278" s="52" t="s">
        <v>112</v>
      </c>
    </row>
    <row r="279" ht="15.15" spans="1:10">
      <c r="A279" s="52" t="s">
        <v>37</v>
      </c>
      <c r="B279" s="52"/>
      <c r="C279" s="52"/>
      <c r="D279" s="52"/>
      <c r="E279" s="60">
        <f>SUM(E6:E278)</f>
        <v>273</v>
      </c>
      <c r="F279" s="61">
        <f>SUM(F6:F278)</f>
        <v>1647977.79</v>
      </c>
      <c r="G279" s="61">
        <f>SUM(G6:G278)</f>
        <v>0</v>
      </c>
      <c r="H279" s="52"/>
      <c r="I279" s="52"/>
      <c r="J279" s="52"/>
    </row>
  </sheetData>
  <sheetProtection password="C59D" sheet="1" objects="1" scenarios="1"/>
  <mergeCells count="2">
    <mergeCell ref="A1:I1"/>
    <mergeCell ref="A3:I3"/>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D13" sqref="D13"/>
    </sheetView>
  </sheetViews>
  <sheetFormatPr defaultColWidth="9" defaultRowHeight="14.4" outlineLevelRow="6"/>
  <cols>
    <col min="1" max="1" width="9" style="45" customWidth="1"/>
    <col min="2" max="2" width="10.25" style="45" customWidth="1"/>
    <col min="3" max="3" width="9" style="45"/>
    <col min="4" max="4" width="6.37962962962963" style="45" customWidth="1"/>
    <col min="5" max="5" width="8.5" style="49" customWidth="1"/>
    <col min="6" max="7" width="9.25" style="54" customWidth="1"/>
    <col min="8" max="8" width="6.75" style="45" customWidth="1"/>
    <col min="9" max="10" width="9" style="45"/>
  </cols>
  <sheetData>
    <row r="1" ht="39.95" customHeight="1" spans="1:10">
      <c r="A1" s="47" t="s">
        <v>935</v>
      </c>
      <c r="B1" s="47"/>
      <c r="C1" s="47"/>
      <c r="D1" s="47"/>
      <c r="E1" s="47"/>
      <c r="F1" s="47"/>
      <c r="G1" s="47"/>
      <c r="H1" s="47"/>
      <c r="I1" s="47"/>
      <c r="J1" s="56"/>
    </row>
    <row r="2" ht="15.6" spans="1:10">
      <c r="A2" s="55" t="s">
        <v>93</v>
      </c>
      <c r="B2" s="56"/>
      <c r="C2" s="56"/>
      <c r="D2" s="56"/>
      <c r="E2" s="57"/>
      <c r="F2" s="58"/>
      <c r="G2" s="58"/>
      <c r="H2" s="56"/>
      <c r="I2" s="56"/>
      <c r="J2" s="56"/>
    </row>
    <row r="3" ht="15.6" spans="1:10">
      <c r="A3" s="47" t="s">
        <v>97</v>
      </c>
      <c r="B3" s="47"/>
      <c r="C3" s="47"/>
      <c r="D3" s="47"/>
      <c r="E3" s="47"/>
      <c r="F3" s="47"/>
      <c r="G3" s="47"/>
      <c r="H3" s="47"/>
      <c r="I3" s="47"/>
      <c r="J3" s="56"/>
    </row>
    <row r="4" ht="16.35" spans="1:10">
      <c r="A4" s="55" t="s">
        <v>93</v>
      </c>
      <c r="B4" s="56"/>
      <c r="C4" s="56"/>
      <c r="D4" s="56"/>
      <c r="E4" s="57"/>
      <c r="F4" s="58"/>
      <c r="G4" s="58"/>
      <c r="H4" s="56"/>
      <c r="I4" s="56"/>
      <c r="J4" s="56"/>
    </row>
    <row r="5" ht="33.15" spans="1:10">
      <c r="A5" s="50" t="s">
        <v>98</v>
      </c>
      <c r="B5" s="50" t="s">
        <v>99</v>
      </c>
      <c r="C5" s="50" t="s">
        <v>100</v>
      </c>
      <c r="D5" s="50" t="s">
        <v>101</v>
      </c>
      <c r="E5" s="51" t="s">
        <v>41</v>
      </c>
      <c r="F5" s="59" t="s">
        <v>42</v>
      </c>
      <c r="G5" s="59" t="s">
        <v>102</v>
      </c>
      <c r="H5" s="50" t="s">
        <v>103</v>
      </c>
      <c r="I5" s="50" t="s">
        <v>104</v>
      </c>
      <c r="J5" s="62" t="s">
        <v>105</v>
      </c>
    </row>
    <row r="6" ht="15.15" spans="1:10">
      <c r="A6" s="52" t="s">
        <v>936</v>
      </c>
      <c r="B6" s="52" t="s">
        <v>937</v>
      </c>
      <c r="C6" s="52" t="s">
        <v>938</v>
      </c>
      <c r="D6" s="52" t="s">
        <v>938</v>
      </c>
      <c r="E6" s="60">
        <v>1</v>
      </c>
      <c r="F6" s="61">
        <v>97650</v>
      </c>
      <c r="G6" s="61">
        <v>0</v>
      </c>
      <c r="H6" s="52" t="s">
        <v>180</v>
      </c>
      <c r="I6" s="52" t="s">
        <v>939</v>
      </c>
      <c r="J6" s="52" t="s">
        <v>112</v>
      </c>
    </row>
    <row r="7" ht="15.15" spans="1:10">
      <c r="A7" s="52" t="s">
        <v>37</v>
      </c>
      <c r="B7" s="52"/>
      <c r="C7" s="52"/>
      <c r="D7" s="52"/>
      <c r="E7" s="60">
        <f>SUM(E6:E6)</f>
        <v>1</v>
      </c>
      <c r="F7" s="61">
        <f>SUM(F6:F6)</f>
        <v>97650</v>
      </c>
      <c r="G7" s="61"/>
      <c r="H7" s="52"/>
      <c r="I7" s="52"/>
      <c r="J7" s="52"/>
    </row>
  </sheetData>
  <sheetProtection password="C59D" sheet="1" objects="1" scenarios="1"/>
  <mergeCells count="2">
    <mergeCell ref="A1:I1"/>
    <mergeCell ref="A3:I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2" sqref="A2:IV2"/>
    </sheetView>
  </sheetViews>
  <sheetFormatPr defaultColWidth="9" defaultRowHeight="14.4" outlineLevelRow="7"/>
  <cols>
    <col min="1" max="1" width="9" style="45" customWidth="1"/>
    <col min="2" max="2" width="10.25" style="45" customWidth="1"/>
    <col min="3" max="3" width="9" style="45"/>
    <col min="4" max="4" width="6.37962962962963" style="45" customWidth="1"/>
    <col min="5" max="5" width="8.5" style="49" customWidth="1"/>
    <col min="6" max="7" width="9.25" style="54" customWidth="1"/>
    <col min="8" max="8" width="6.75" style="45" customWidth="1"/>
    <col min="9" max="10" width="9" style="45"/>
  </cols>
  <sheetData>
    <row r="1" ht="39.95" customHeight="1" spans="1:10">
      <c r="A1" s="47" t="s">
        <v>940</v>
      </c>
      <c r="B1" s="47"/>
      <c r="C1" s="47"/>
      <c r="D1" s="47"/>
      <c r="E1" s="47"/>
      <c r="F1" s="47"/>
      <c r="G1" s="47"/>
      <c r="H1" s="47"/>
      <c r="I1" s="47"/>
      <c r="J1" s="56"/>
    </row>
    <row r="2" ht="15.6" spans="1:10">
      <c r="A2" s="55" t="s">
        <v>93</v>
      </c>
      <c r="B2" s="56"/>
      <c r="C2" s="56"/>
      <c r="D2" s="56"/>
      <c r="E2" s="57"/>
      <c r="F2" s="58"/>
      <c r="G2" s="58"/>
      <c r="H2" s="56"/>
      <c r="I2" s="56"/>
      <c r="J2" s="56"/>
    </row>
    <row r="3" ht="15.6" spans="1:10">
      <c r="A3" s="47" t="s">
        <v>97</v>
      </c>
      <c r="B3" s="47"/>
      <c r="C3" s="47"/>
      <c r="D3" s="47"/>
      <c r="E3" s="47"/>
      <c r="F3" s="47"/>
      <c r="G3" s="47"/>
      <c r="H3" s="47"/>
      <c r="I3" s="47"/>
      <c r="J3" s="56"/>
    </row>
    <row r="4" ht="16.35" spans="1:10">
      <c r="A4" s="55" t="s">
        <v>93</v>
      </c>
      <c r="B4" s="56"/>
      <c r="C4" s="56"/>
      <c r="D4" s="56"/>
      <c r="E4" s="57"/>
      <c r="F4" s="58"/>
      <c r="G4" s="58"/>
      <c r="H4" s="56"/>
      <c r="I4" s="56"/>
      <c r="J4" s="56"/>
    </row>
    <row r="5" ht="33.15" spans="1:10">
      <c r="A5" s="50" t="s">
        <v>98</v>
      </c>
      <c r="B5" s="50" t="s">
        <v>99</v>
      </c>
      <c r="C5" s="50" t="s">
        <v>100</v>
      </c>
      <c r="D5" s="50" t="s">
        <v>101</v>
      </c>
      <c r="E5" s="51" t="s">
        <v>41</v>
      </c>
      <c r="F5" s="59" t="s">
        <v>42</v>
      </c>
      <c r="G5" s="59" t="s">
        <v>102</v>
      </c>
      <c r="H5" s="50" t="s">
        <v>103</v>
      </c>
      <c r="I5" s="50" t="s">
        <v>104</v>
      </c>
      <c r="J5" s="62" t="s">
        <v>105</v>
      </c>
    </row>
    <row r="6" ht="15.15" spans="1:10">
      <c r="A6" s="52" t="s">
        <v>941</v>
      </c>
      <c r="B6" s="52" t="s">
        <v>942</v>
      </c>
      <c r="C6" s="52" t="s">
        <v>943</v>
      </c>
      <c r="D6" s="52" t="s">
        <v>143</v>
      </c>
      <c r="E6" s="60">
        <v>1</v>
      </c>
      <c r="F6" s="61">
        <v>139960</v>
      </c>
      <c r="G6" s="61">
        <v>0</v>
      </c>
      <c r="H6" s="52" t="s">
        <v>250</v>
      </c>
      <c r="I6" s="52" t="s">
        <v>944</v>
      </c>
      <c r="J6" s="52" t="s">
        <v>40</v>
      </c>
    </row>
    <row r="7" ht="15.15" spans="1:10">
      <c r="A7" s="52" t="s">
        <v>945</v>
      </c>
      <c r="B7" s="52" t="s">
        <v>946</v>
      </c>
      <c r="C7" s="52" t="s">
        <v>947</v>
      </c>
      <c r="D7" s="52" t="s">
        <v>143</v>
      </c>
      <c r="E7" s="60">
        <v>1</v>
      </c>
      <c r="F7" s="61">
        <v>19800</v>
      </c>
      <c r="G7" s="61">
        <v>0</v>
      </c>
      <c r="H7" s="52" t="s">
        <v>250</v>
      </c>
      <c r="I7" s="52" t="s">
        <v>948</v>
      </c>
      <c r="J7" s="52" t="s">
        <v>40</v>
      </c>
    </row>
    <row r="8" ht="15.15" spans="1:10">
      <c r="A8" s="52" t="s">
        <v>37</v>
      </c>
      <c r="B8" s="52"/>
      <c r="C8" s="52"/>
      <c r="D8" s="52"/>
      <c r="E8" s="60">
        <f>SUM(E6:E7)</f>
        <v>2</v>
      </c>
      <c r="F8" s="61">
        <f>SUM(F6:F7)</f>
        <v>159760</v>
      </c>
      <c r="G8" s="61"/>
      <c r="H8" s="52"/>
      <c r="I8" s="52"/>
      <c r="J8" s="52"/>
    </row>
  </sheetData>
  <sheetProtection password="C59D" sheet="1" objects="1" scenarios="1"/>
  <mergeCells count="2">
    <mergeCell ref="A1:I1"/>
    <mergeCell ref="A3:I3"/>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14" sqref="D14"/>
    </sheetView>
  </sheetViews>
  <sheetFormatPr defaultColWidth="9" defaultRowHeight="14.4"/>
  <cols>
    <col min="1" max="1" width="10.25" style="45" customWidth="1"/>
    <col min="2" max="3" width="9" style="45"/>
    <col min="4" max="4" width="9" style="46"/>
    <col min="5" max="5" width="9" style="45"/>
    <col min="6" max="6" width="9" style="46"/>
    <col min="7" max="7" width="12.8796296296296" style="45" customWidth="1"/>
    <col min="8" max="8" width="10.25" style="45" customWidth="1"/>
    <col min="9" max="9" width="7.87962962962963" style="45" customWidth="1"/>
  </cols>
  <sheetData>
    <row r="1" ht="39.95" customHeight="1" spans="1:9">
      <c r="A1" s="47" t="s">
        <v>949</v>
      </c>
      <c r="B1" s="47"/>
      <c r="C1" s="47"/>
      <c r="D1" s="47"/>
      <c r="E1" s="47"/>
      <c r="F1" s="47"/>
      <c r="G1" s="47"/>
      <c r="H1" s="47"/>
      <c r="I1" s="47"/>
    </row>
    <row r="2" ht="15.75" customHeight="1" spans="1:6">
      <c r="A2" s="48" t="s">
        <v>93</v>
      </c>
      <c r="D2" s="45"/>
      <c r="F2" s="49"/>
    </row>
    <row r="3" ht="14.25" customHeight="1" spans="1:9">
      <c r="A3" s="47" t="s">
        <v>950</v>
      </c>
      <c r="B3" s="47"/>
      <c r="C3" s="47"/>
      <c r="D3" s="47"/>
      <c r="E3" s="47"/>
      <c r="F3" s="47"/>
      <c r="G3" s="47"/>
      <c r="H3" s="47"/>
      <c r="I3" s="47"/>
    </row>
    <row r="4" ht="15.75" customHeight="1" spans="1:6">
      <c r="A4" s="48" t="s">
        <v>93</v>
      </c>
      <c r="D4" s="45"/>
      <c r="F4" s="49"/>
    </row>
    <row r="5" ht="23.25" customHeight="1" spans="1:9">
      <c r="A5" s="50" t="s">
        <v>951</v>
      </c>
      <c r="B5" s="50" t="s">
        <v>952</v>
      </c>
      <c r="C5" s="50" t="s">
        <v>953</v>
      </c>
      <c r="D5" s="50" t="s">
        <v>954</v>
      </c>
      <c r="E5" s="50" t="s">
        <v>955</v>
      </c>
      <c r="F5" s="51" t="s">
        <v>956</v>
      </c>
      <c r="G5" s="50" t="s">
        <v>957</v>
      </c>
      <c r="H5" s="50" t="s">
        <v>958</v>
      </c>
      <c r="I5" s="50" t="s">
        <v>959</v>
      </c>
    </row>
    <row r="6" ht="15.15" spans="1:9">
      <c r="A6" s="52" t="s">
        <v>960</v>
      </c>
      <c r="B6" s="52" t="s">
        <v>938</v>
      </c>
      <c r="C6" s="52" t="s">
        <v>938</v>
      </c>
      <c r="D6" s="53">
        <v>0</v>
      </c>
      <c r="E6" s="52" t="s">
        <v>961</v>
      </c>
      <c r="F6" s="53">
        <v>1</v>
      </c>
      <c r="G6" s="52" t="s">
        <v>962</v>
      </c>
      <c r="H6" s="52" t="s">
        <v>963</v>
      </c>
      <c r="I6" s="52" t="s">
        <v>964</v>
      </c>
    </row>
    <row r="7" ht="15.15" spans="1:9">
      <c r="A7" s="52" t="s">
        <v>960</v>
      </c>
      <c r="B7" s="52" t="s">
        <v>938</v>
      </c>
      <c r="C7" s="52" t="s">
        <v>938</v>
      </c>
      <c r="D7" s="53">
        <v>0</v>
      </c>
      <c r="E7" s="52" t="s">
        <v>961</v>
      </c>
      <c r="F7" s="53">
        <v>1</v>
      </c>
      <c r="G7" s="52" t="s">
        <v>965</v>
      </c>
      <c r="H7" s="52" t="s">
        <v>963</v>
      </c>
      <c r="I7" s="52" t="s">
        <v>964</v>
      </c>
    </row>
    <row r="8" ht="15.15" spans="1:9">
      <c r="A8" s="52" t="s">
        <v>960</v>
      </c>
      <c r="B8" s="52" t="s">
        <v>938</v>
      </c>
      <c r="C8" s="52" t="s">
        <v>938</v>
      </c>
      <c r="D8" s="53">
        <v>0</v>
      </c>
      <c r="E8" s="52" t="s">
        <v>961</v>
      </c>
      <c r="F8" s="53">
        <v>1</v>
      </c>
      <c r="G8" s="52" t="s">
        <v>966</v>
      </c>
      <c r="H8" s="52" t="s">
        <v>963</v>
      </c>
      <c r="I8" s="52" t="s">
        <v>964</v>
      </c>
    </row>
    <row r="9" ht="15.15" spans="1:9">
      <c r="A9" s="52" t="s">
        <v>960</v>
      </c>
      <c r="B9" s="52" t="s">
        <v>938</v>
      </c>
      <c r="C9" s="52" t="s">
        <v>938</v>
      </c>
      <c r="D9" s="53">
        <v>0</v>
      </c>
      <c r="E9" s="52" t="s">
        <v>967</v>
      </c>
      <c r="F9" s="53">
        <v>1</v>
      </c>
      <c r="G9" s="52" t="s">
        <v>968</v>
      </c>
      <c r="H9" s="52" t="s">
        <v>963</v>
      </c>
      <c r="I9" s="52" t="s">
        <v>964</v>
      </c>
    </row>
    <row r="10" ht="15.15" spans="1:9">
      <c r="A10" s="52" t="s">
        <v>960</v>
      </c>
      <c r="B10" s="52" t="s">
        <v>938</v>
      </c>
      <c r="C10" s="52" t="s">
        <v>938</v>
      </c>
      <c r="D10" s="53">
        <v>0</v>
      </c>
      <c r="E10" s="52" t="s">
        <v>961</v>
      </c>
      <c r="F10" s="53">
        <v>1</v>
      </c>
      <c r="G10" s="52" t="s">
        <v>969</v>
      </c>
      <c r="H10" s="52" t="s">
        <v>963</v>
      </c>
      <c r="I10" s="52" t="s">
        <v>964</v>
      </c>
    </row>
    <row r="11" ht="15.15" spans="1:9">
      <c r="A11" s="52" t="s">
        <v>960</v>
      </c>
      <c r="B11" s="52" t="s">
        <v>938</v>
      </c>
      <c r="C11" s="52" t="s">
        <v>938</v>
      </c>
      <c r="D11" s="53">
        <v>0</v>
      </c>
      <c r="E11" s="52" t="s">
        <v>967</v>
      </c>
      <c r="F11" s="53">
        <v>1</v>
      </c>
      <c r="G11" s="52" t="s">
        <v>970</v>
      </c>
      <c r="H11" s="52" t="s">
        <v>963</v>
      </c>
      <c r="I11" s="52" t="s">
        <v>964</v>
      </c>
    </row>
    <row r="12" ht="15.15" spans="1:9">
      <c r="A12" s="52" t="s">
        <v>960</v>
      </c>
      <c r="B12" s="52" t="s">
        <v>938</v>
      </c>
      <c r="C12" s="52" t="s">
        <v>938</v>
      </c>
      <c r="D12" s="53">
        <v>0</v>
      </c>
      <c r="E12" s="52" t="s">
        <v>961</v>
      </c>
      <c r="F12" s="53">
        <v>2</v>
      </c>
      <c r="G12" s="52" t="s">
        <v>971</v>
      </c>
      <c r="H12" s="52" t="s">
        <v>963</v>
      </c>
      <c r="I12" s="52" t="s">
        <v>961</v>
      </c>
    </row>
    <row r="13" ht="15.15" spans="1:9">
      <c r="A13" s="52" t="s">
        <v>960</v>
      </c>
      <c r="B13" s="52" t="s">
        <v>938</v>
      </c>
      <c r="C13" s="52" t="s">
        <v>938</v>
      </c>
      <c r="D13" s="53">
        <v>0</v>
      </c>
      <c r="E13" s="52" t="s">
        <v>967</v>
      </c>
      <c r="F13" s="53">
        <v>2</v>
      </c>
      <c r="G13" s="52" t="s">
        <v>972</v>
      </c>
      <c r="H13" s="52" t="s">
        <v>963</v>
      </c>
      <c r="I13" s="52" t="s">
        <v>964</v>
      </c>
    </row>
    <row r="14" ht="15.15" spans="1:9">
      <c r="A14" s="52" t="s">
        <v>960</v>
      </c>
      <c r="B14" s="52" t="s">
        <v>938</v>
      </c>
      <c r="C14" s="52" t="s">
        <v>938</v>
      </c>
      <c r="D14" s="53">
        <v>0</v>
      </c>
      <c r="E14" s="52" t="s">
        <v>967</v>
      </c>
      <c r="F14" s="53">
        <v>2</v>
      </c>
      <c r="G14" s="52" t="s">
        <v>973</v>
      </c>
      <c r="H14" s="52" t="s">
        <v>963</v>
      </c>
      <c r="I14" s="52" t="s">
        <v>961</v>
      </c>
    </row>
    <row r="15" ht="15.15" spans="1:9">
      <c r="A15" s="52" t="s">
        <v>960</v>
      </c>
      <c r="B15" s="52" t="s">
        <v>938</v>
      </c>
      <c r="C15" s="52" t="s">
        <v>938</v>
      </c>
      <c r="D15" s="53">
        <v>0</v>
      </c>
      <c r="E15" s="52" t="s">
        <v>967</v>
      </c>
      <c r="F15" s="53">
        <v>2</v>
      </c>
      <c r="G15" s="52" t="s">
        <v>974</v>
      </c>
      <c r="H15" s="52" t="s">
        <v>963</v>
      </c>
      <c r="I15" s="52" t="s">
        <v>964</v>
      </c>
    </row>
    <row r="16" ht="15.15" spans="1:9">
      <c r="A16" s="52" t="s">
        <v>37</v>
      </c>
      <c r="B16" s="52"/>
      <c r="C16" s="52"/>
      <c r="D16" s="53"/>
      <c r="E16" s="52" t="s">
        <v>975</v>
      </c>
      <c r="F16" s="53">
        <f>SUM(F6:F15)</f>
        <v>14</v>
      </c>
      <c r="G16" s="52"/>
      <c r="H16" s="52"/>
      <c r="I16" s="52"/>
    </row>
  </sheetData>
  <sheetProtection password="C59D" sheet="1" objects="1" scenarios="1"/>
  <mergeCells count="2">
    <mergeCell ref="A1:I1"/>
    <mergeCell ref="A3:I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H12" sqref="H12"/>
    </sheetView>
  </sheetViews>
  <sheetFormatPr defaultColWidth="9" defaultRowHeight="14.4" outlineLevelCol="4"/>
  <cols>
    <col min="1" max="1" width="13.25" customWidth="1"/>
    <col min="2" max="2" width="22.25" customWidth="1"/>
    <col min="3" max="4" width="17.25" customWidth="1"/>
    <col min="5" max="5" width="13.25" customWidth="1"/>
  </cols>
  <sheetData>
    <row r="1" ht="17.4" spans="1:5">
      <c r="A1" s="40" t="s">
        <v>976</v>
      </c>
      <c r="B1" s="40"/>
      <c r="C1" s="40"/>
      <c r="D1" s="40"/>
      <c r="E1" s="40"/>
    </row>
    <row r="2" ht="23.55" spans="1:1">
      <c r="A2" s="41" t="s">
        <v>93</v>
      </c>
    </row>
    <row r="3" ht="18.15" spans="1:5">
      <c r="A3" s="42" t="s">
        <v>977</v>
      </c>
      <c r="B3" s="42" t="s">
        <v>978</v>
      </c>
      <c r="C3" s="42" t="s">
        <v>979</v>
      </c>
      <c r="D3" s="42" t="s">
        <v>980</v>
      </c>
      <c r="E3" s="42" t="s">
        <v>981</v>
      </c>
    </row>
    <row r="4" ht="15.15" spans="1:5">
      <c r="A4" s="43" t="s">
        <v>982</v>
      </c>
      <c r="B4" s="44" t="s">
        <v>983</v>
      </c>
      <c r="C4" s="44" t="s">
        <v>984</v>
      </c>
      <c r="D4" s="44">
        <v>18662577456</v>
      </c>
      <c r="E4" s="44"/>
    </row>
    <row r="5" ht="15.15" spans="1:5">
      <c r="A5" s="44" t="s">
        <v>390</v>
      </c>
      <c r="B5" s="44"/>
      <c r="C5" s="44" t="s">
        <v>984</v>
      </c>
      <c r="D5" s="44">
        <v>13912622709</v>
      </c>
      <c r="E5" s="44"/>
    </row>
    <row r="6" ht="15.15" spans="1:5">
      <c r="A6" s="44" t="s">
        <v>985</v>
      </c>
      <c r="B6" s="44" t="s">
        <v>986</v>
      </c>
      <c r="C6" s="44" t="s">
        <v>984</v>
      </c>
      <c r="D6" s="44">
        <v>13915567466</v>
      </c>
      <c r="E6" s="44"/>
    </row>
    <row r="9" spans="1:1">
      <c r="A9" t="s">
        <v>987</v>
      </c>
    </row>
  </sheetData>
  <sheetProtection password="C59D" sheet="1" objects="1" scenarios="1"/>
  <mergeCells count="1">
    <mergeCell ref="A1:E1"/>
  </mergeCells>
  <printOptions horizontalCentered="1"/>
  <pageMargins left="0.748031496062992" right="0.748031496062992" top="0.984251968503937" bottom="0.984251968503937" header="0.511811023622047" footer="0.511811023622047"/>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zoomScale="130" zoomScaleNormal="130" workbookViewId="0">
      <pane xSplit="1" ySplit="5" topLeftCell="B6" activePane="bottomRight" state="frozen"/>
      <selection/>
      <selection pane="topRight"/>
      <selection pane="bottomLeft"/>
      <selection pane="bottomRight" activeCell="A2" sqref="A2:L2"/>
    </sheetView>
  </sheetViews>
  <sheetFormatPr defaultColWidth="9" defaultRowHeight="14.4"/>
  <cols>
    <col min="1" max="1" width="5.62962962962963" style="3" customWidth="1"/>
    <col min="2" max="2" width="8.87962962962963" style="3" customWidth="1"/>
    <col min="3" max="3" width="14.75" style="3" customWidth="1"/>
    <col min="4" max="4" width="19.6296296296296"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96296296296" style="7" customWidth="1"/>
    <col min="12" max="12" width="8.37962962962963" style="6" customWidth="1"/>
    <col min="13" max="16384" width="9" style="6"/>
  </cols>
  <sheetData>
    <row r="1" ht="20.25" customHeight="1" spans="1:3">
      <c r="A1" s="8" t="s">
        <v>988</v>
      </c>
      <c r="B1" s="8"/>
      <c r="C1" s="8"/>
    </row>
    <row r="2" ht="32.25" customHeight="1" spans="1:12">
      <c r="A2" s="9" t="s">
        <v>989</v>
      </c>
      <c r="B2" s="9"/>
      <c r="C2" s="9"/>
      <c r="D2" s="9"/>
      <c r="E2" s="9"/>
      <c r="F2" s="9"/>
      <c r="G2" s="9"/>
      <c r="H2" s="9"/>
      <c r="I2" s="9"/>
      <c r="J2" s="9"/>
      <c r="K2" s="9"/>
      <c r="L2" s="9"/>
    </row>
    <row r="4" s="1" customFormat="1" ht="22.5" customHeight="1" spans="1:12">
      <c r="A4" s="10" t="s">
        <v>990</v>
      </c>
      <c r="B4" s="10"/>
      <c r="C4" s="11"/>
      <c r="D4" s="11"/>
      <c r="E4" s="11"/>
      <c r="F4" s="12"/>
      <c r="H4" s="13"/>
      <c r="I4" s="13"/>
      <c r="J4" s="13"/>
      <c r="K4" s="38" t="s">
        <v>991</v>
      </c>
      <c r="L4" s="38"/>
    </row>
    <row r="5" s="2" customFormat="1" ht="27" customHeight="1" spans="1:12">
      <c r="A5" s="14" t="s">
        <v>992</v>
      </c>
      <c r="B5" s="14" t="s">
        <v>98</v>
      </c>
      <c r="C5" s="14" t="s">
        <v>99</v>
      </c>
      <c r="D5" s="14" t="s">
        <v>993</v>
      </c>
      <c r="E5" s="15" t="s">
        <v>994</v>
      </c>
      <c r="F5" s="14" t="s">
        <v>995</v>
      </c>
      <c r="G5" s="16" t="s">
        <v>996</v>
      </c>
      <c r="H5" s="14" t="s">
        <v>997</v>
      </c>
      <c r="I5" s="14" t="s">
        <v>998</v>
      </c>
      <c r="J5" s="14" t="s">
        <v>999</v>
      </c>
      <c r="K5" s="16" t="s">
        <v>1000</v>
      </c>
      <c r="L5" s="16" t="s">
        <v>981</v>
      </c>
    </row>
    <row r="6" s="1" customFormat="1" ht="15.95" customHeight="1" spans="1:12">
      <c r="A6" s="17" t="s">
        <v>1001</v>
      </c>
      <c r="B6" s="18"/>
      <c r="C6" s="19"/>
      <c r="D6" s="20" t="s">
        <v>1002</v>
      </c>
      <c r="E6" s="21"/>
      <c r="F6" s="22"/>
      <c r="G6" s="23" t="s">
        <v>1003</v>
      </c>
      <c r="H6" s="20" t="s">
        <v>1003</v>
      </c>
      <c r="I6" s="20" t="s">
        <v>1003</v>
      </c>
      <c r="J6" s="20" t="s">
        <v>1003</v>
      </c>
      <c r="K6" s="23" t="s">
        <v>1003</v>
      </c>
      <c r="L6" s="23"/>
    </row>
    <row r="7" s="1" customFormat="1" ht="15.95" customHeight="1" spans="1:12">
      <c r="A7" s="24" t="s">
        <v>1004</v>
      </c>
      <c r="B7" s="25"/>
      <c r="C7" s="26"/>
      <c r="D7" s="27" t="s">
        <v>1002</v>
      </c>
      <c r="E7" s="28"/>
      <c r="F7" s="29" t="s">
        <v>1005</v>
      </c>
      <c r="G7" s="30" t="s">
        <v>1003</v>
      </c>
      <c r="H7" s="31" t="s">
        <v>1003</v>
      </c>
      <c r="I7" s="31" t="s">
        <v>1003</v>
      </c>
      <c r="J7" s="31" t="s">
        <v>1003</v>
      </c>
      <c r="K7" s="30" t="s">
        <v>1003</v>
      </c>
      <c r="L7" s="30"/>
    </row>
    <row r="8" s="1" customFormat="1" ht="15.95" customHeight="1" spans="1:12">
      <c r="A8" s="31">
        <v>1</v>
      </c>
      <c r="B8" s="14" t="s">
        <v>1006</v>
      </c>
      <c r="C8" s="31" t="s">
        <v>1007</v>
      </c>
      <c r="D8" s="31" t="s">
        <v>1008</v>
      </c>
      <c r="E8" s="32">
        <v>1000</v>
      </c>
      <c r="F8" s="22">
        <v>0.0232</v>
      </c>
      <c r="G8" s="30">
        <v>42524</v>
      </c>
      <c r="H8" s="31" t="s">
        <v>1009</v>
      </c>
      <c r="I8" s="31" t="s">
        <v>1010</v>
      </c>
      <c r="J8" s="31" t="s">
        <v>1011</v>
      </c>
      <c r="K8" s="30">
        <v>42503</v>
      </c>
      <c r="L8" s="30"/>
    </row>
    <row r="9" s="1" customFormat="1" ht="15.95" customHeight="1" spans="1:12">
      <c r="A9" s="31" t="s">
        <v>1012</v>
      </c>
      <c r="B9" s="31" t="s">
        <v>1012</v>
      </c>
      <c r="C9" s="31" t="s">
        <v>1012</v>
      </c>
      <c r="D9" s="31"/>
      <c r="E9" s="32"/>
      <c r="F9" s="22"/>
      <c r="G9" s="30"/>
      <c r="H9" s="31"/>
      <c r="I9" s="31"/>
      <c r="J9" s="31"/>
      <c r="K9" s="30"/>
      <c r="L9" s="30"/>
    </row>
    <row r="10" s="1" customFormat="1" ht="15.95" customHeight="1" spans="1:12">
      <c r="A10" s="24" t="s">
        <v>1013</v>
      </c>
      <c r="B10" s="25"/>
      <c r="C10" s="26"/>
      <c r="D10" s="27" t="s">
        <v>1002</v>
      </c>
      <c r="E10" s="28"/>
      <c r="F10" s="29" t="s">
        <v>1005</v>
      </c>
      <c r="G10" s="30" t="s">
        <v>1003</v>
      </c>
      <c r="H10" s="31" t="s">
        <v>1003</v>
      </c>
      <c r="I10" s="31" t="s">
        <v>1003</v>
      </c>
      <c r="J10" s="31" t="s">
        <v>1003</v>
      </c>
      <c r="K10" s="30" t="s">
        <v>1003</v>
      </c>
      <c r="L10" s="30"/>
    </row>
    <row r="11" s="1" customFormat="1" ht="15.95" customHeight="1" spans="1:12">
      <c r="A11" s="31">
        <v>1</v>
      </c>
      <c r="B11" s="14" t="s">
        <v>1006</v>
      </c>
      <c r="C11" s="31" t="s">
        <v>1007</v>
      </c>
      <c r="D11" s="31" t="s">
        <v>1008</v>
      </c>
      <c r="E11" s="32">
        <v>6000</v>
      </c>
      <c r="F11" s="22">
        <v>0.0788</v>
      </c>
      <c r="G11" s="30">
        <v>39967</v>
      </c>
      <c r="H11" s="31" t="s">
        <v>1014</v>
      </c>
      <c r="I11" s="31" t="s">
        <v>1010</v>
      </c>
      <c r="J11" s="31" t="s">
        <v>1011</v>
      </c>
      <c r="K11" s="30">
        <v>39946</v>
      </c>
      <c r="L11" s="30"/>
    </row>
    <row r="12" s="1" customFormat="1" ht="15.95" customHeight="1" spans="1:12">
      <c r="A12" s="31" t="s">
        <v>1012</v>
      </c>
      <c r="B12" s="31" t="s">
        <v>1012</v>
      </c>
      <c r="C12" s="31" t="s">
        <v>1012</v>
      </c>
      <c r="D12" s="31"/>
      <c r="E12" s="32"/>
      <c r="F12" s="22"/>
      <c r="G12" s="30"/>
      <c r="H12" s="31"/>
      <c r="I12" s="31"/>
      <c r="J12" s="31"/>
      <c r="K12" s="30"/>
      <c r="L12" s="30"/>
    </row>
    <row r="13" s="1" customFormat="1" ht="15.95" customHeight="1" spans="1:12">
      <c r="A13" s="24" t="s">
        <v>1015</v>
      </c>
      <c r="B13" s="25"/>
      <c r="C13" s="26"/>
      <c r="D13" s="31" t="s">
        <v>1003</v>
      </c>
      <c r="E13" s="32"/>
      <c r="F13" s="33" t="s">
        <v>1003</v>
      </c>
      <c r="G13" s="30" t="s">
        <v>1003</v>
      </c>
      <c r="H13" s="31" t="s">
        <v>1003</v>
      </c>
      <c r="I13" s="31" t="s">
        <v>1003</v>
      </c>
      <c r="J13" s="31" t="s">
        <v>1003</v>
      </c>
      <c r="K13" s="30" t="s">
        <v>1003</v>
      </c>
      <c r="L13" s="30"/>
    </row>
    <row r="14" s="2" customFormat="1" ht="15.95" customHeight="1" spans="1:12">
      <c r="A14" s="14">
        <v>1</v>
      </c>
      <c r="B14" s="24" t="s">
        <v>1016</v>
      </c>
      <c r="C14" s="26"/>
      <c r="D14" s="14" t="s">
        <v>1017</v>
      </c>
      <c r="E14" s="34">
        <f>E15+E16+E17</f>
        <v>10000</v>
      </c>
      <c r="F14" s="22">
        <v>0.85</v>
      </c>
      <c r="G14" s="16">
        <v>40031</v>
      </c>
      <c r="H14" s="14" t="s">
        <v>1018</v>
      </c>
      <c r="I14" s="31" t="s">
        <v>1003</v>
      </c>
      <c r="J14" s="31" t="s">
        <v>1003</v>
      </c>
      <c r="K14" s="30" t="s">
        <v>1003</v>
      </c>
      <c r="L14" s="16"/>
    </row>
    <row r="15" s="1" customFormat="1" ht="15.95" customHeight="1" spans="1:12">
      <c r="A15" s="31"/>
      <c r="B15" s="31" t="s">
        <v>1003</v>
      </c>
      <c r="C15" s="31" t="s">
        <v>1007</v>
      </c>
      <c r="D15" s="31" t="s">
        <v>1008</v>
      </c>
      <c r="E15" s="32">
        <v>2000</v>
      </c>
      <c r="F15" s="33" t="s">
        <v>1003</v>
      </c>
      <c r="G15" s="30" t="s">
        <v>1003</v>
      </c>
      <c r="H15" s="31" t="s">
        <v>1003</v>
      </c>
      <c r="I15" s="31" t="s">
        <v>1019</v>
      </c>
      <c r="J15" s="31" t="s">
        <v>1020</v>
      </c>
      <c r="K15" s="30">
        <v>39909</v>
      </c>
      <c r="L15" s="30"/>
    </row>
    <row r="16" s="1" customFormat="1" ht="15.95" customHeight="1" spans="1:12">
      <c r="A16" s="31"/>
      <c r="B16" s="31" t="s">
        <v>1021</v>
      </c>
      <c r="C16" s="31" t="s">
        <v>1022</v>
      </c>
      <c r="D16" s="31" t="s">
        <v>1023</v>
      </c>
      <c r="E16" s="32">
        <v>5000</v>
      </c>
      <c r="F16" s="33" t="s">
        <v>1003</v>
      </c>
      <c r="G16" s="30" t="s">
        <v>1003</v>
      </c>
      <c r="H16" s="31" t="s">
        <v>1003</v>
      </c>
      <c r="I16" s="31" t="s">
        <v>1019</v>
      </c>
      <c r="J16" s="31" t="s">
        <v>1020</v>
      </c>
      <c r="K16" s="30">
        <v>39909</v>
      </c>
      <c r="L16" s="30"/>
    </row>
    <row r="17" s="1" customFormat="1" ht="15.95" customHeight="1" spans="1:12">
      <c r="A17" s="31"/>
      <c r="B17" s="31" t="s">
        <v>1024</v>
      </c>
      <c r="C17" s="31" t="s">
        <v>1025</v>
      </c>
      <c r="D17" s="31" t="s">
        <v>1026</v>
      </c>
      <c r="E17" s="32">
        <v>3000</v>
      </c>
      <c r="F17" s="33" t="s">
        <v>1003</v>
      </c>
      <c r="G17" s="30" t="s">
        <v>1003</v>
      </c>
      <c r="H17" s="31" t="s">
        <v>1003</v>
      </c>
      <c r="I17" s="31" t="s">
        <v>1019</v>
      </c>
      <c r="J17" s="31" t="s">
        <v>1020</v>
      </c>
      <c r="K17" s="30">
        <v>39909</v>
      </c>
      <c r="L17" s="30"/>
    </row>
    <row r="18" s="2" customFormat="1" ht="15.95" customHeight="1" spans="1:12">
      <c r="A18" s="14">
        <v>2</v>
      </c>
      <c r="B18" s="24" t="s">
        <v>1027</v>
      </c>
      <c r="C18" s="26"/>
      <c r="D18" s="14" t="s">
        <v>1028</v>
      </c>
      <c r="E18" s="34">
        <f>SUM(E19:E23)</f>
        <v>600</v>
      </c>
      <c r="F18" s="22">
        <v>0.7</v>
      </c>
      <c r="G18" s="16">
        <v>34794</v>
      </c>
      <c r="H18" s="14" t="s">
        <v>1029</v>
      </c>
      <c r="I18" s="31" t="s">
        <v>1003</v>
      </c>
      <c r="J18" s="31" t="s">
        <v>1003</v>
      </c>
      <c r="K18" s="30" t="s">
        <v>1003</v>
      </c>
      <c r="L18" s="16"/>
    </row>
    <row r="19" s="2" customFormat="1" ht="15.95" customHeight="1" spans="1:12">
      <c r="A19" s="14"/>
      <c r="B19" s="31" t="s">
        <v>1003</v>
      </c>
      <c r="C19" s="31" t="s">
        <v>1007</v>
      </c>
      <c r="D19" s="31" t="s">
        <v>1008</v>
      </c>
      <c r="E19" s="32">
        <v>300</v>
      </c>
      <c r="F19" s="33" t="s">
        <v>1003</v>
      </c>
      <c r="G19" s="30">
        <v>34794</v>
      </c>
      <c r="H19" s="31" t="s">
        <v>1003</v>
      </c>
      <c r="I19" s="31" t="s">
        <v>1019</v>
      </c>
      <c r="J19" s="31" t="s">
        <v>1030</v>
      </c>
      <c r="K19" s="30">
        <v>34675</v>
      </c>
      <c r="L19" s="30"/>
    </row>
    <row r="20" s="2" customFormat="1" ht="15.95" customHeight="1" spans="1:12">
      <c r="A20" s="14"/>
      <c r="B20" s="31" t="s">
        <v>1031</v>
      </c>
      <c r="C20" s="31" t="s">
        <v>1032</v>
      </c>
      <c r="D20" s="31" t="s">
        <v>1033</v>
      </c>
      <c r="E20" s="32">
        <v>80</v>
      </c>
      <c r="F20" s="33" t="s">
        <v>1003</v>
      </c>
      <c r="G20" s="30">
        <v>34794</v>
      </c>
      <c r="H20" s="31" t="s">
        <v>1003</v>
      </c>
      <c r="I20" s="31" t="s">
        <v>1019</v>
      </c>
      <c r="J20" s="31" t="s">
        <v>1030</v>
      </c>
      <c r="K20" s="30">
        <v>34675</v>
      </c>
      <c r="L20" s="30"/>
    </row>
    <row r="21" s="2" customFormat="1" ht="15.95" customHeight="1" spans="1:12">
      <c r="A21" s="14"/>
      <c r="B21" s="31" t="s">
        <v>1034</v>
      </c>
      <c r="C21" s="31" t="s">
        <v>1025</v>
      </c>
      <c r="D21" s="31" t="s">
        <v>1035</v>
      </c>
      <c r="E21" s="32">
        <v>120</v>
      </c>
      <c r="F21" s="33" t="s">
        <v>1003</v>
      </c>
      <c r="G21" s="30">
        <v>34794</v>
      </c>
      <c r="H21" s="31" t="s">
        <v>1003</v>
      </c>
      <c r="I21" s="31" t="s">
        <v>1019</v>
      </c>
      <c r="J21" s="31" t="s">
        <v>1030</v>
      </c>
      <c r="K21" s="30">
        <v>34675</v>
      </c>
      <c r="L21" s="30"/>
    </row>
    <row r="22" s="2" customFormat="1" ht="15.95" customHeight="1" spans="1:12">
      <c r="A22" s="14"/>
      <c r="B22" s="31" t="s">
        <v>1036</v>
      </c>
      <c r="C22" s="31" t="s">
        <v>1022</v>
      </c>
      <c r="D22" s="31" t="s">
        <v>1037</v>
      </c>
      <c r="E22" s="32">
        <v>35</v>
      </c>
      <c r="F22" s="33" t="s">
        <v>1003</v>
      </c>
      <c r="G22" s="30">
        <v>34794</v>
      </c>
      <c r="H22" s="31" t="s">
        <v>1003</v>
      </c>
      <c r="I22" s="31" t="s">
        <v>1019</v>
      </c>
      <c r="J22" s="31" t="s">
        <v>1030</v>
      </c>
      <c r="K22" s="30">
        <v>34675</v>
      </c>
      <c r="L22" s="30"/>
    </row>
    <row r="23" s="2" customFormat="1" ht="15.95" customHeight="1" spans="1:12">
      <c r="A23" s="14"/>
      <c r="B23" s="31" t="s">
        <v>1038</v>
      </c>
      <c r="C23" s="31" t="s">
        <v>1039</v>
      </c>
      <c r="D23" s="31" t="s">
        <v>1033</v>
      </c>
      <c r="E23" s="32">
        <v>65</v>
      </c>
      <c r="F23" s="33" t="s">
        <v>1003</v>
      </c>
      <c r="G23" s="30">
        <v>42833</v>
      </c>
      <c r="H23" s="31" t="s">
        <v>1003</v>
      </c>
      <c r="I23" s="31" t="s">
        <v>1010</v>
      </c>
      <c r="J23" s="31" t="s">
        <v>1040</v>
      </c>
      <c r="K23" s="30">
        <v>42741</v>
      </c>
      <c r="L23" s="30" t="s">
        <v>1041</v>
      </c>
    </row>
    <row r="24" s="1" customFormat="1" ht="15.95" customHeight="1" spans="1:12">
      <c r="A24" s="31" t="s">
        <v>1012</v>
      </c>
      <c r="B24" s="31"/>
      <c r="C24" s="31"/>
      <c r="D24" s="31"/>
      <c r="E24" s="32"/>
      <c r="F24" s="33"/>
      <c r="G24" s="30"/>
      <c r="H24" s="31"/>
      <c r="I24" s="31"/>
      <c r="J24" s="31"/>
      <c r="K24" s="30"/>
      <c r="L24" s="30"/>
    </row>
    <row r="25" s="1" customFormat="1" ht="8.25" customHeight="1" spans="1:11">
      <c r="A25" s="12"/>
      <c r="B25" s="12"/>
      <c r="C25" s="12"/>
      <c r="D25" s="12"/>
      <c r="E25" s="35"/>
      <c r="F25" s="12"/>
      <c r="G25" s="36"/>
      <c r="H25" s="12"/>
      <c r="I25" s="12"/>
      <c r="K25" s="39"/>
    </row>
    <row r="26" s="1" customFormat="1" ht="69.75" customHeight="1" spans="1:11">
      <c r="A26" s="37" t="s">
        <v>1042</v>
      </c>
      <c r="B26" s="37"/>
      <c r="C26" s="37"/>
      <c r="D26" s="37"/>
      <c r="E26" s="37"/>
      <c r="F26" s="37"/>
      <c r="G26" s="37"/>
      <c r="H26" s="37"/>
      <c r="I26" s="37"/>
      <c r="J26" s="37"/>
      <c r="K26" s="37"/>
    </row>
    <row r="27" s="1" customFormat="1" ht="12" spans="1:11">
      <c r="A27" s="12"/>
      <c r="B27" s="12"/>
      <c r="C27" s="12"/>
      <c r="D27" s="12"/>
      <c r="E27" s="35"/>
      <c r="F27" s="12"/>
      <c r="G27" s="36"/>
      <c r="H27" s="12"/>
      <c r="I27" s="12"/>
      <c r="K27" s="39"/>
    </row>
    <row r="28" s="1" customFormat="1" ht="12" spans="1:11">
      <c r="A28" s="12"/>
      <c r="B28" s="12"/>
      <c r="C28" s="12"/>
      <c r="D28" s="12"/>
      <c r="E28" s="35"/>
      <c r="F28" s="12"/>
      <c r="G28" s="36"/>
      <c r="H28" s="12"/>
      <c r="I28" s="12"/>
      <c r="K28" s="39"/>
    </row>
    <row r="29" s="1" customFormat="1" ht="12" spans="1:11">
      <c r="A29" s="12"/>
      <c r="B29" s="12"/>
      <c r="C29" s="12"/>
      <c r="D29" s="12"/>
      <c r="E29" s="35"/>
      <c r="F29" s="12"/>
      <c r="G29" s="36"/>
      <c r="H29" s="12"/>
      <c r="I29" s="12"/>
      <c r="K29" s="39"/>
    </row>
    <row r="30" s="1" customFormat="1" ht="12" spans="1:11">
      <c r="A30" s="12"/>
      <c r="B30" s="12"/>
      <c r="C30" s="12"/>
      <c r="D30" s="12"/>
      <c r="E30" s="35"/>
      <c r="F30" s="12"/>
      <c r="G30" s="36"/>
      <c r="H30" s="12"/>
      <c r="I30" s="12"/>
      <c r="K30" s="39"/>
    </row>
    <row r="31" s="1" customFormat="1" ht="12" spans="1:11">
      <c r="A31" s="12"/>
      <c r="B31" s="12"/>
      <c r="C31" s="12"/>
      <c r="D31" s="12"/>
      <c r="E31" s="35"/>
      <c r="F31" s="12"/>
      <c r="G31" s="36"/>
      <c r="H31" s="12"/>
      <c r="I31" s="12"/>
      <c r="K31" s="39"/>
    </row>
    <row r="32" s="1" customFormat="1" ht="12" spans="1:11">
      <c r="A32" s="12"/>
      <c r="B32" s="12"/>
      <c r="C32" s="12"/>
      <c r="D32" s="12"/>
      <c r="E32" s="35"/>
      <c r="F32" s="12"/>
      <c r="G32" s="36"/>
      <c r="H32" s="12"/>
      <c r="I32" s="12"/>
      <c r="K32" s="39"/>
    </row>
    <row r="33" s="1" customFormat="1" ht="12" spans="1:11">
      <c r="A33" s="12"/>
      <c r="B33" s="12"/>
      <c r="C33" s="12"/>
      <c r="D33" s="12"/>
      <c r="E33" s="35"/>
      <c r="F33" s="12"/>
      <c r="G33" s="36"/>
      <c r="H33" s="12"/>
      <c r="I33" s="12"/>
      <c r="K33" s="39"/>
    </row>
    <row r="34" s="1" customFormat="1" ht="12" spans="1:11">
      <c r="A34" s="12"/>
      <c r="B34" s="12"/>
      <c r="C34" s="12"/>
      <c r="D34" s="12"/>
      <c r="E34" s="35"/>
      <c r="F34" s="12"/>
      <c r="G34" s="36"/>
      <c r="H34" s="12"/>
      <c r="I34" s="12"/>
      <c r="K34" s="39"/>
    </row>
    <row r="35" s="1" customFormat="1" ht="12" spans="1:11">
      <c r="A35" s="12"/>
      <c r="B35" s="12"/>
      <c r="C35" s="12"/>
      <c r="D35" s="12"/>
      <c r="E35" s="35"/>
      <c r="F35" s="12"/>
      <c r="G35" s="36"/>
      <c r="H35" s="12"/>
      <c r="I35" s="12"/>
      <c r="K35" s="39"/>
    </row>
    <row r="36" s="1" customFormat="1" ht="12" spans="1:11">
      <c r="A36" s="12"/>
      <c r="B36" s="12"/>
      <c r="C36" s="12"/>
      <c r="D36" s="12"/>
      <c r="E36" s="35"/>
      <c r="F36" s="12"/>
      <c r="G36" s="36"/>
      <c r="H36" s="12"/>
      <c r="I36" s="12"/>
      <c r="K36" s="39"/>
    </row>
  </sheetData>
  <mergeCells count="12">
    <mergeCell ref="A1:C1"/>
    <mergeCell ref="A2:L2"/>
    <mergeCell ref="A4:B4"/>
    <mergeCell ref="C4:E4"/>
    <mergeCell ref="K4:L4"/>
    <mergeCell ref="A6:C6"/>
    <mergeCell ref="A7:C7"/>
    <mergeCell ref="A10:C10"/>
    <mergeCell ref="A13:C13"/>
    <mergeCell ref="B14:C14"/>
    <mergeCell ref="B18:C18"/>
    <mergeCell ref="A26:K26"/>
  </mergeCells>
  <pageMargins left="0.511805555555556" right="0.511805555555556" top="0.550694444444444" bottom="0.550694444444444" header="0.314583333333333"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Company>JSJYT</Company>
  <Application>Microsoft Excel</Application>
  <HeadingPairs>
    <vt:vector size="2" baseType="variant">
      <vt:variant>
        <vt:lpstr>工作表</vt:lpstr>
      </vt:variant>
      <vt:variant>
        <vt:i4>14</vt:i4>
      </vt:variant>
    </vt:vector>
  </HeadingPairs>
  <TitlesOfParts>
    <vt:vector size="14" baseType="lpstr">
      <vt:lpstr>1-封面</vt:lpstr>
      <vt:lpstr>2-目录</vt:lpstr>
      <vt:lpstr>附表01-统计表</vt:lpstr>
      <vt:lpstr>附表02-内部审批表</vt:lpstr>
      <vt:lpstr>附表03-1-1处置申请表（设备＜20万）</vt:lpstr>
      <vt:lpstr>附表03-1-1处置申请表（设备＜20万）_1</vt:lpstr>
      <vt:lpstr>附表03-4家具</vt:lpstr>
      <vt:lpstr>附表03-5无形资产</vt:lpstr>
      <vt:lpstr>附表03-7附件-固定资产明细</vt:lpstr>
      <vt:lpstr>附表03-8附件-无形资产明细</vt:lpstr>
      <vt:lpstr>附件03-10附件-闲置资产明细</vt:lpstr>
      <vt:lpstr>附表03-11盘盈资产明细</vt:lpstr>
      <vt:lpstr>附表03-12附件-专家</vt:lpstr>
      <vt:lpstr>表1填写示例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shixj</cp:lastModifiedBy>
  <dcterms:created xsi:type="dcterms:W3CDTF">2017-06-05T03:49:00Z</dcterms:created>
  <cp:lastPrinted>2024-05-29T06:21:00Z</cp:lastPrinted>
  <dcterms:modified xsi:type="dcterms:W3CDTF">2024-05-30T06:18:07Z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0FBA3C529ED84B2EA26B7AE20F49A765_13</vt:lpwstr>
  </property>
</Properties>
</file>