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tabRatio="867" firstSheet="3" activeTab="5"/>
  </bookViews>
  <sheets>
    <sheet name="附表01-统计表" sheetId="11" r:id="rId1"/>
    <sheet name="附表02-内部审批表" sheetId="23" r:id="rId2"/>
    <sheet name="附表03-1-1处置申请表（设备＜20万）" sheetId="14" r:id="rId3"/>
    <sheet name="附表03-1-3处置表20万元≤单价＜50万元(0)" sheetId="30" r:id="rId4"/>
    <sheet name="附表03-4家具" sheetId="29" r:id="rId5"/>
    <sheet name="附表03-5附件-明细" sheetId="21" r:id="rId6"/>
    <sheet name="附表03-6附件-专家" sheetId="22" r:id="rId7"/>
    <sheet name="表1填写示例" sheetId="9" state="hidden" r:id="rId8"/>
  </sheets>
  <definedNames>
    <definedName name="_xlnm.Print_Titles" localSheetId="7">表1填写示例!$5:$5</definedName>
  </definedNames>
  <calcPr calcId="144525"/>
</workbook>
</file>

<file path=xl/sharedStrings.xml><?xml version="1.0" encoding="utf-8"?>
<sst xmlns="http://schemas.openxmlformats.org/spreadsheetml/2006/main" count="969" uniqueCount="406">
  <si>
    <t>苏州大学固定资产处置统计表</t>
  </si>
  <si>
    <t>填报日期：</t>
  </si>
  <si>
    <t>单位名称（章）：</t>
  </si>
  <si>
    <t>物理科学与技术学院</t>
  </si>
  <si>
    <t>单位代码：</t>
  </si>
  <si>
    <t>大类名称</t>
  </si>
  <si>
    <t>盘实</t>
  </si>
  <si>
    <t>盘亏</t>
  </si>
  <si>
    <t>盘盈</t>
  </si>
  <si>
    <t>在用</t>
  </si>
  <si>
    <t>报废</t>
  </si>
  <si>
    <t>盘实小计</t>
  </si>
  <si>
    <t>资产数量（台、套）</t>
  </si>
  <si>
    <t>原值（元）</t>
  </si>
  <si>
    <t>净值（元）</t>
  </si>
  <si>
    <t>房屋及构筑物</t>
  </si>
  <si>
    <t>通用设备</t>
  </si>
  <si>
    <t>专用设备</t>
  </si>
  <si>
    <t>文物、陈列品</t>
  </si>
  <si>
    <t>图书、档案</t>
  </si>
  <si>
    <t>家具、用具、装具</t>
  </si>
  <si>
    <t>合计</t>
  </si>
  <si>
    <t>江苏省行政事业单位</t>
  </si>
  <si>
    <t>国有资产处置内部审批表</t>
  </si>
  <si>
    <t>单位名称：物理科学与技术学院</t>
  </si>
  <si>
    <t>2021年12月21日</t>
  </si>
  <si>
    <t>编号：</t>
  </si>
  <si>
    <t>处置原因及处置方式</t>
  </si>
  <si>
    <t>申请情况</t>
  </si>
  <si>
    <t>1土地、房屋及构筑物</t>
  </si>
  <si>
    <t>2通用设备</t>
  </si>
  <si>
    <t>3专用设备</t>
  </si>
  <si>
    <t>4文物、陈列品</t>
  </si>
  <si>
    <t>5图书、档案</t>
  </si>
  <si>
    <t>6家具、用具、装具及动植物</t>
  </si>
  <si>
    <t>批准情况</t>
  </si>
  <si>
    <t>申请部门意见：</t>
  </si>
  <si>
    <t>资产部门意见：</t>
  </si>
  <si>
    <t>申请单位（盖章）：</t>
  </si>
  <si>
    <t>部门负责人：</t>
  </si>
  <si>
    <t>资产部门负责人：</t>
  </si>
  <si>
    <t>经办人：</t>
  </si>
  <si>
    <t xml:space="preserve">           年  月  日  </t>
  </si>
  <si>
    <t xml:space="preserve">                  年  月  日</t>
  </si>
  <si>
    <t>技术部门鉴定意见：见处置申请表</t>
  </si>
  <si>
    <t>单位领导意见：</t>
  </si>
  <si>
    <t>技术鉴定人员：</t>
  </si>
  <si>
    <r>
      <rPr>
        <sz val="14"/>
        <color indexed="8"/>
        <rFont val="宋体"/>
        <charset val="134"/>
      </rPr>
      <t>签名</t>
    </r>
    <r>
      <rPr>
        <sz val="14"/>
        <color indexed="8"/>
        <rFont val="Times New Roman"/>
        <charset val="134"/>
      </rPr>
      <t xml:space="preserve">:   </t>
    </r>
  </si>
  <si>
    <t>苏州大学设备（单价＜20万元）处置申请表</t>
  </si>
  <si>
    <t xml:space="preserve">申请单位：                       </t>
  </si>
  <si>
    <t>申请日期：2021-12-21</t>
  </si>
  <si>
    <t>资产类别</t>
  </si>
  <si>
    <t>设备</t>
  </si>
  <si>
    <t>处置方式（报损须附相关材料）：</t>
  </si>
  <si>
    <r>
      <rPr>
        <sz val="14"/>
        <color indexed="8"/>
        <rFont val="Wingdings 2"/>
        <charset val="2"/>
      </rPr>
      <t>R</t>
    </r>
    <r>
      <rPr>
        <sz val="14"/>
        <color indexed="8"/>
        <rFont val="宋体"/>
        <charset val="134"/>
      </rPr>
      <t>报废</t>
    </r>
    <r>
      <rPr>
        <sz val="14"/>
        <color indexed="8"/>
        <rFont val="Times New Roman"/>
        <charset val="134"/>
      </rPr>
      <t xml:space="preserve">       </t>
    </r>
    <r>
      <rPr>
        <sz val="14"/>
        <color indexed="8"/>
        <rFont val="宋体"/>
        <charset val="134"/>
      </rPr>
      <t>□报损</t>
    </r>
  </si>
  <si>
    <t>拟处置原因：</t>
  </si>
  <si>
    <t>日期：    年   月   日</t>
  </si>
  <si>
    <t>专家组鉴定意见（资产使用单位组织鉴定）：</t>
  </si>
  <si>
    <t>专家组成员签字：</t>
  </si>
  <si>
    <t>资产使用单位（盖章）审核意见：</t>
  </si>
  <si>
    <t>资产管理员（签字）：          单位负责人（签字）：</t>
  </si>
  <si>
    <t>国有资产管理处（盖章）审核意见：</t>
  </si>
  <si>
    <t>审核人（签字）：</t>
  </si>
  <si>
    <t>说明：1、申请表一式两份，一份交国资处，一份留资产使用单位存档。</t>
  </si>
  <si>
    <t>2、拟处置资产明细见附件。</t>
  </si>
  <si>
    <t>3、专家组成员名单见附件。</t>
  </si>
  <si>
    <t>苏州大学设备（20万元≤单价＜50万元）处置申请表</t>
  </si>
  <si>
    <t>资产编号</t>
  </si>
  <si>
    <t>资产名称</t>
  </si>
  <si>
    <t>购置日期</t>
  </si>
  <si>
    <t>型号规格</t>
  </si>
  <si>
    <t>保管人</t>
  </si>
  <si>
    <t>00026117</t>
  </si>
  <si>
    <t>铁电测试系统</t>
  </si>
  <si>
    <t>RIDIANT WAKPRECISION</t>
  </si>
  <si>
    <t>郑分刚</t>
  </si>
  <si>
    <r>
      <rPr>
        <sz val="14"/>
        <color indexed="8"/>
        <rFont val="Wingdings 2"/>
        <charset val="2"/>
      </rPr>
      <t>R</t>
    </r>
    <r>
      <rPr>
        <sz val="14"/>
        <color indexed="8"/>
        <rFont val="宋体"/>
        <charset val="134"/>
      </rPr>
      <t>报废</t>
    </r>
    <r>
      <rPr>
        <sz val="14"/>
        <color indexed="8"/>
        <rFont val="Wingdings 2"/>
        <charset val="2"/>
      </rPr>
      <t xml:space="preserve">  </t>
    </r>
  </si>
  <si>
    <t>□报损</t>
  </si>
  <si>
    <t>拟处置原因（含资产状况和附件情况）：</t>
  </si>
  <si>
    <t>专家组鉴定意见（使用单位组织鉴定）：</t>
  </si>
  <si>
    <t>资产管理员（签字）：         单位负责人（签字）：</t>
  </si>
  <si>
    <t>说明：1、申请表一式两份，一份交国资处，一份留资产使用单位存档；</t>
  </si>
  <si>
    <t>2、设备（20万元≤单价＜50万元）的处置须单独申请；</t>
  </si>
  <si>
    <t>苏州大学家具、用具、装具处置申请表</t>
  </si>
  <si>
    <t>申请单位：物理科学与技术学院</t>
  </si>
  <si>
    <t xml:space="preserve"> </t>
  </si>
  <si>
    <t>附件：申请处置资产明细</t>
  </si>
  <si>
    <r>
      <rPr>
        <sz val="12"/>
        <color theme="1"/>
        <rFont val="宋体"/>
        <charset val="134"/>
      </rPr>
      <t>资产使用单位（章）：</t>
    </r>
    <r>
      <rPr>
        <u/>
        <sz val="12"/>
        <color indexed="8"/>
        <rFont val="宋体"/>
        <charset val="134"/>
      </rPr>
      <t xml:space="preserve">                              </t>
    </r>
  </si>
  <si>
    <t>型号</t>
  </si>
  <si>
    <t>规格</t>
  </si>
  <si>
    <t>处置方式</t>
  </si>
  <si>
    <t>00026076</t>
  </si>
  <si>
    <t>真空干燥箱</t>
  </si>
  <si>
    <t>DZF2001</t>
  </si>
  <si>
    <t>无</t>
  </si>
  <si>
    <t>吴雪梅</t>
  </si>
  <si>
    <t>2002-09-01</t>
  </si>
  <si>
    <t>拟报废</t>
  </si>
  <si>
    <t>00026079</t>
  </si>
  <si>
    <t>电热干燥箱</t>
  </si>
  <si>
    <t>DGB2003</t>
  </si>
  <si>
    <t>00026080</t>
  </si>
  <si>
    <t>复合分子泵</t>
  </si>
  <si>
    <t>HTFB600</t>
  </si>
  <si>
    <t>2007-06-01</t>
  </si>
  <si>
    <t>00052125</t>
  </si>
  <si>
    <t>会议椅</t>
  </si>
  <si>
    <t>吕冬丽</t>
  </si>
  <si>
    <t>2010-07-02</t>
  </si>
  <si>
    <t>00052157</t>
  </si>
  <si>
    <t>2010-06-21</t>
  </si>
  <si>
    <t>00052174</t>
  </si>
  <si>
    <t>00202655</t>
  </si>
  <si>
    <t>微格教室设备</t>
  </si>
  <si>
    <t>*</t>
  </si>
  <si>
    <t>石学军</t>
  </si>
  <si>
    <t>2013-11-12</t>
  </si>
  <si>
    <t>00241469</t>
  </si>
  <si>
    <t>笔记本电脑</t>
  </si>
  <si>
    <t>THINKPAD X1</t>
  </si>
  <si>
    <t>8G/160G/12"</t>
  </si>
  <si>
    <t>杨朝晖</t>
  </si>
  <si>
    <t>2014-09-22</t>
  </si>
  <si>
    <t>00292734</t>
  </si>
  <si>
    <t>扫描仪</t>
  </si>
  <si>
    <t>DR-F120</t>
  </si>
  <si>
    <t>须萍</t>
  </si>
  <si>
    <t>2016-11-03</t>
  </si>
  <si>
    <t>00005982</t>
  </si>
  <si>
    <t>微型电子计算机</t>
  </si>
  <si>
    <t>DELL 380</t>
  </si>
  <si>
    <t>7500/4G/320G/19"LCD</t>
  </si>
  <si>
    <t>2010-09-01</t>
  </si>
  <si>
    <t>00052213</t>
  </si>
  <si>
    <t>00052357</t>
  </si>
  <si>
    <t>00052378</t>
  </si>
  <si>
    <t>00067530</t>
  </si>
  <si>
    <t>电话</t>
  </si>
  <si>
    <t>2011-01-11</t>
  </si>
  <si>
    <t>00156235</t>
  </si>
  <si>
    <t>钢瓶</t>
  </si>
  <si>
    <t>100立升</t>
  </si>
  <si>
    <t>2011-10-25</t>
  </si>
  <si>
    <t>00156236</t>
  </si>
  <si>
    <t>00169085</t>
  </si>
  <si>
    <t>微型电子计算机(主机)</t>
  </si>
  <si>
    <t>Z210 SFF B0B29PA</t>
  </si>
  <si>
    <t>i5-2400/2G/500G</t>
  </si>
  <si>
    <t>张晓华</t>
  </si>
  <si>
    <t>2012-09-10</t>
  </si>
  <si>
    <t>00194383</t>
  </si>
  <si>
    <t>OPTIPLEX 3010DT</t>
  </si>
  <si>
    <t>2G/250G/17"</t>
  </si>
  <si>
    <t>2013-09-26</t>
  </si>
  <si>
    <t>00194384</t>
  </si>
  <si>
    <t>00235188</t>
  </si>
  <si>
    <t>黑白数码复印机</t>
  </si>
  <si>
    <t>TASKalfal80</t>
  </si>
  <si>
    <t>32MB</t>
  </si>
  <si>
    <t>汤如俊</t>
  </si>
  <si>
    <t>2014-02-02</t>
  </si>
  <si>
    <t>2006-03-01</t>
  </si>
  <si>
    <t>00053075</t>
  </si>
  <si>
    <t>椅子</t>
  </si>
  <si>
    <t>2010-09-27</t>
  </si>
  <si>
    <t>00053091</t>
  </si>
  <si>
    <t>2010-11-04</t>
  </si>
  <si>
    <t>00053118</t>
  </si>
  <si>
    <t>00053226</t>
  </si>
  <si>
    <t>00053240</t>
  </si>
  <si>
    <t>00052811</t>
  </si>
  <si>
    <t>00176561</t>
  </si>
  <si>
    <t>激光打印机</t>
  </si>
  <si>
    <t>HP5200LX</t>
  </si>
  <si>
    <t>2012-12-04</t>
  </si>
  <si>
    <t>00026460</t>
  </si>
  <si>
    <t>鼓风干燥箱</t>
  </si>
  <si>
    <t>400*400</t>
  </si>
  <si>
    <t>2009-07-01</t>
  </si>
  <si>
    <t>00052437</t>
  </si>
  <si>
    <t>00052442</t>
  </si>
  <si>
    <t>00052447</t>
  </si>
  <si>
    <t>00052487</t>
  </si>
  <si>
    <t>00067618</t>
  </si>
  <si>
    <t>白板</t>
  </si>
  <si>
    <t>2010-11-12</t>
  </si>
  <si>
    <t>00072881</t>
  </si>
  <si>
    <t>2010-10-12</t>
  </si>
  <si>
    <t>00082748</t>
  </si>
  <si>
    <t>00257918</t>
  </si>
  <si>
    <t>微型电子计算机（平板电脑）</t>
  </si>
  <si>
    <t>X98</t>
  </si>
  <si>
    <t>1G/800MHz/16G硬盘/10寸</t>
  </si>
  <si>
    <t>高东梁</t>
  </si>
  <si>
    <t>2015-01-18</t>
  </si>
  <si>
    <t>00262803</t>
  </si>
  <si>
    <t>EQP差分真空系统</t>
  </si>
  <si>
    <t>FF-160/700</t>
  </si>
  <si>
    <t>CF160</t>
  </si>
  <si>
    <t>2015-08-11</t>
  </si>
  <si>
    <t>00025899</t>
  </si>
  <si>
    <t>测试仪</t>
  </si>
  <si>
    <t>BTS-5V5MA</t>
  </si>
  <si>
    <t>2010-03-01</t>
  </si>
  <si>
    <t>00025900</t>
  </si>
  <si>
    <t>00025901</t>
  </si>
  <si>
    <t>00025902</t>
  </si>
  <si>
    <t>00025903</t>
  </si>
  <si>
    <t>00025922</t>
  </si>
  <si>
    <t>温度控制器</t>
  </si>
  <si>
    <t>KSGD-6.3-12C</t>
  </si>
  <si>
    <t>2009-05-01</t>
  </si>
  <si>
    <t>00027013</t>
  </si>
  <si>
    <t>T410</t>
  </si>
  <si>
    <t>3G/250G/14.1"</t>
  </si>
  <si>
    <t>2011-05-01</t>
  </si>
  <si>
    <t>00052031</t>
  </si>
  <si>
    <t>00052037</t>
  </si>
  <si>
    <t>00052043</t>
  </si>
  <si>
    <t>00052074</t>
  </si>
  <si>
    <t>00257468</t>
  </si>
  <si>
    <t>投影仪</t>
  </si>
  <si>
    <t>SONY VPL-DX147</t>
  </si>
  <si>
    <t>2015-05-05</t>
  </si>
  <si>
    <t>00257102</t>
  </si>
  <si>
    <t>彩色激光打印机</t>
  </si>
  <si>
    <t>HP CP1025</t>
  </si>
  <si>
    <t>2015-02-12</t>
  </si>
  <si>
    <t>00269235</t>
  </si>
  <si>
    <t>一体机</t>
  </si>
  <si>
    <t>爱普生 L850</t>
  </si>
  <si>
    <t>2015-10-03</t>
  </si>
  <si>
    <t>00052640</t>
  </si>
  <si>
    <t>00052682</t>
  </si>
  <si>
    <t>00147572</t>
  </si>
  <si>
    <t>DELLV2230SR-726</t>
  </si>
  <si>
    <t>2G内存 500G硬盘，20寸显示器</t>
  </si>
  <si>
    <t>2011-09-08</t>
  </si>
  <si>
    <t>00147581</t>
  </si>
  <si>
    <t>DELL V230SR-726</t>
  </si>
  <si>
    <t>00147585</t>
  </si>
  <si>
    <t>超声波清洗机</t>
  </si>
  <si>
    <t>SB-800DT</t>
  </si>
  <si>
    <t>2011-04-20</t>
  </si>
  <si>
    <t>00233978</t>
  </si>
  <si>
    <t>管式炉</t>
  </si>
  <si>
    <t>GSL-1500X-50</t>
  </si>
  <si>
    <t>2014-05-07</t>
  </si>
  <si>
    <t>00253239</t>
  </si>
  <si>
    <t>微型电子计算机(一体电脑)</t>
  </si>
  <si>
    <t>苹果 MF883CH/A</t>
  </si>
  <si>
    <t>i5/8GB/500G/21.5"</t>
  </si>
  <si>
    <t>2015-01-08</t>
  </si>
  <si>
    <t>00247899</t>
  </si>
  <si>
    <t>样品传送杆</t>
  </si>
  <si>
    <t>ICF152-HP-LMT</t>
  </si>
  <si>
    <t>2014-11-24</t>
  </si>
  <si>
    <t>00254799</t>
  </si>
  <si>
    <t>Thinkpad X1 carbon</t>
  </si>
  <si>
    <t>i5-5200/8G/256G/14"</t>
  </si>
  <si>
    <t>2015-03-11</t>
  </si>
  <si>
    <t>00264939</t>
  </si>
  <si>
    <t>微型电子计算机（一体电脑）</t>
  </si>
  <si>
    <t>DELL optiplex9030</t>
  </si>
  <si>
    <t>i5-4590S/8G/1T/23"</t>
  </si>
  <si>
    <t>2015-09-24</t>
  </si>
  <si>
    <t>00072976</t>
  </si>
  <si>
    <t>00082787</t>
  </si>
  <si>
    <t>00153452</t>
  </si>
  <si>
    <t>组装</t>
  </si>
  <si>
    <t>4G/1T/</t>
  </si>
  <si>
    <t>2011-11-14</t>
  </si>
  <si>
    <t>00243805</t>
  </si>
  <si>
    <t>压缩机吸附器</t>
  </si>
  <si>
    <t>CP2800</t>
  </si>
  <si>
    <t>2014-09-24</t>
  </si>
  <si>
    <t>00260364</t>
  </si>
  <si>
    <t>SONY EX242</t>
  </si>
  <si>
    <t>3200流明</t>
  </si>
  <si>
    <t>2015-04-03</t>
  </si>
  <si>
    <t>00260365</t>
  </si>
  <si>
    <t>DELL V3902</t>
  </si>
  <si>
    <t>G3220/2G/500G/17"</t>
  </si>
  <si>
    <t>00260376</t>
  </si>
  <si>
    <t>电动投影幕</t>
  </si>
  <si>
    <t>120寸</t>
  </si>
  <si>
    <t>2015-03-26</t>
  </si>
  <si>
    <t>00269611</t>
  </si>
  <si>
    <t>移动硬盘</t>
  </si>
  <si>
    <t>240G</t>
  </si>
  <si>
    <t>2015-10-18</t>
  </si>
  <si>
    <t>00305319</t>
  </si>
  <si>
    <t>液相氧化机</t>
  </si>
  <si>
    <t>89YH-100B</t>
  </si>
  <si>
    <t>2016-12-20</t>
  </si>
  <si>
    <t>00005918</t>
  </si>
  <si>
    <t>D33测量仪</t>
  </si>
  <si>
    <t>ZJ-4AN</t>
  </si>
  <si>
    <t>2006-11-01</t>
  </si>
  <si>
    <t>00025715</t>
  </si>
  <si>
    <t>空调</t>
  </si>
  <si>
    <t>KF2-23GW</t>
  </si>
  <si>
    <t>1匹</t>
  </si>
  <si>
    <t>2007-04-01</t>
  </si>
  <si>
    <t>00025716</t>
  </si>
  <si>
    <t>00025717</t>
  </si>
  <si>
    <t>00025779</t>
  </si>
  <si>
    <t>高真空多功能处理装置</t>
  </si>
  <si>
    <t>GR-200</t>
  </si>
  <si>
    <t>附：真空手动插板阀</t>
  </si>
  <si>
    <t>2011-04-01</t>
  </si>
  <si>
    <t>00025807</t>
  </si>
  <si>
    <t>厨房冰箱</t>
  </si>
  <si>
    <t>香雪海-160</t>
  </si>
  <si>
    <t>1993-03-01</t>
  </si>
  <si>
    <t>00025811</t>
  </si>
  <si>
    <t>00025831</t>
  </si>
  <si>
    <t>有机玻璃仪器罩</t>
  </si>
  <si>
    <t>70*70*100CM</t>
  </si>
  <si>
    <t>2005-04-01</t>
  </si>
  <si>
    <t>00025837</t>
  </si>
  <si>
    <t>探针台</t>
  </si>
  <si>
    <t>EVERBEJNG HT-200</t>
  </si>
  <si>
    <t>00026831</t>
  </si>
  <si>
    <t>230SR216</t>
  </si>
  <si>
    <t>2G/320G/19"LCD</t>
  </si>
  <si>
    <t>00025860</t>
  </si>
  <si>
    <t>BTS-5V3A</t>
  </si>
  <si>
    <t>00025861</t>
  </si>
  <si>
    <t>00025862</t>
  </si>
  <si>
    <t>00025863</t>
  </si>
  <si>
    <t>00025864</t>
  </si>
  <si>
    <t>00052863</t>
  </si>
  <si>
    <t>00052865</t>
  </si>
  <si>
    <t>00052923</t>
  </si>
  <si>
    <t>00052945</t>
  </si>
  <si>
    <t>00052965</t>
  </si>
  <si>
    <t>00154888</t>
  </si>
  <si>
    <t>氮气钢瓶</t>
  </si>
  <si>
    <t>2011-11-01</t>
  </si>
  <si>
    <t>00154889</t>
  </si>
  <si>
    <t>附件:专家组成员名单</t>
  </si>
  <si>
    <t>专家姓名</t>
  </si>
  <si>
    <t>所在单位及职务</t>
  </si>
  <si>
    <t>职称</t>
  </si>
  <si>
    <t>联系电话</t>
  </si>
  <si>
    <t>备注</t>
  </si>
  <si>
    <t>教授</t>
  </si>
  <si>
    <t>杭志宏</t>
  </si>
  <si>
    <t>苏晓东</t>
  </si>
  <si>
    <t>填表人：</t>
  </si>
  <si>
    <t>【填写示例】</t>
  </si>
  <si>
    <t>省属高校对外投资情况统计表</t>
  </si>
  <si>
    <t>高校名称：</t>
  </si>
  <si>
    <t>金额单位：万元</t>
  </si>
  <si>
    <t>序号</t>
  </si>
  <si>
    <t>资产数量/面积</t>
  </si>
  <si>
    <t>投资金额</t>
  </si>
  <si>
    <t>收益率或股权占比</t>
  </si>
  <si>
    <t>投资起始日</t>
  </si>
  <si>
    <t>期限</t>
  </si>
  <si>
    <t>审批同意单位</t>
  </si>
  <si>
    <t>批准文号</t>
  </si>
  <si>
    <t>批准日期</t>
  </si>
  <si>
    <t>（三）对外投资合计数</t>
  </si>
  <si>
    <t>**笔</t>
  </si>
  <si>
    <t>——</t>
  </si>
  <si>
    <t>1.短期投资小计</t>
  </si>
  <si>
    <t>平均收益率</t>
  </si>
  <si>
    <t>【示例】</t>
  </si>
  <si>
    <t>现金</t>
  </si>
  <si>
    <t>1笔</t>
  </si>
  <si>
    <t>6月</t>
  </si>
  <si>
    <t>校务会</t>
  </si>
  <si>
    <t>****</t>
  </si>
  <si>
    <t>…</t>
  </si>
  <si>
    <t>2.长期债券投资小计</t>
  </si>
  <si>
    <t>2年</t>
  </si>
  <si>
    <t>3.长期股权投资小计</t>
  </si>
  <si>
    <t>示例1：投资***独立学院</t>
  </si>
  <si>
    <t>3件</t>
  </si>
  <si>
    <t>20年</t>
  </si>
  <si>
    <t>省****</t>
  </si>
  <si>
    <r>
      <rPr>
        <sz val="10"/>
        <color indexed="8"/>
        <rFont val="宋体"/>
        <charset val="134"/>
      </rPr>
      <t>苏**</t>
    </r>
    <r>
      <rPr>
        <sz val="10"/>
        <color indexed="8"/>
        <rFont val="宋体"/>
        <charset val="134"/>
      </rPr>
      <t>〔2009〕**号</t>
    </r>
  </si>
  <si>
    <t>0011195</t>
  </si>
  <si>
    <t>***土地</t>
  </si>
  <si>
    <t>1宗，120亩</t>
  </si>
  <si>
    <t>0013584</t>
  </si>
  <si>
    <t>***房产</t>
  </si>
  <si>
    <t>8幢，14000平米</t>
  </si>
  <si>
    <t>示例2：投资****公司</t>
  </si>
  <si>
    <t>5件</t>
  </si>
  <si>
    <t>长期</t>
  </si>
  <si>
    <r>
      <rPr>
        <sz val="10"/>
        <color indexed="8"/>
        <rFont val="宋体"/>
        <charset val="134"/>
      </rPr>
      <t>苏**</t>
    </r>
    <r>
      <rPr>
        <sz val="10"/>
        <color indexed="8"/>
        <rFont val="宋体"/>
        <charset val="134"/>
      </rPr>
      <t>〔1994〕**号</t>
    </r>
  </si>
  <si>
    <t>X201450</t>
  </si>
  <si>
    <t>***设备</t>
  </si>
  <si>
    <t>1件</t>
  </si>
  <si>
    <t>Y221454</t>
  </si>
  <si>
    <t>1幢，2500平米</t>
  </si>
  <si>
    <t>0012470</t>
  </si>
  <si>
    <t>1宗，300平米</t>
  </si>
  <si>
    <t>3345121</t>
  </si>
  <si>
    <t>***知识产权</t>
  </si>
  <si>
    <r>
      <rPr>
        <sz val="10"/>
        <color indexed="8"/>
        <rFont val="宋体"/>
        <charset val="134"/>
      </rPr>
      <t>校**</t>
    </r>
    <r>
      <rPr>
        <sz val="10"/>
        <color indexed="8"/>
        <rFont val="宋体"/>
        <charset val="134"/>
      </rPr>
      <t>〔2017〕**号</t>
    </r>
  </si>
  <si>
    <t>追加投资</t>
  </si>
  <si>
    <t>说明：1.本表按投资事项的先后顺序填写，长期投资中有资产和资金混合投资的，列为一笔投资（将资金和资产加总），其后逐行列出资金和资产投资明细；
      2.“资产数量/面积”：以房屋出资的填写建筑面积，以土地出资的填写国有土地使用权面积，以货币资金对外投资的填写笔数，其他资产填写件数；
      3.“投资金额”：填写经法定程序确认的资产作价价值；
      4.“收益率或股权占比”：短期投资和长期债券投资填写年化收益率，长期股权投资填写股权比例；
      5.“期限”：单位为年（不足1年的填写月），无限期的填写“长期”；
      6.本表只填写高校用自有资产对外投资情况（含校内非独立法人的二级单位），不含高校出资设立的具有独立法人资格的企事业单位使用自有资产再投资行为。</t>
  </si>
</sst>
</file>

<file path=xl/styles.xml><?xml version="1.0" encoding="utf-8"?>
<styleSheet xmlns="http://schemas.openxmlformats.org/spreadsheetml/2006/main">
  <numFmts count="7">
    <numFmt numFmtId="176" formatCode="_(* #,##0.00_);_(* \(#,##0.00\);_(* &quot;-&quot;??_);_(@_)"/>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7" formatCode="0.00_);[Red]\(0.00\)"/>
    <numFmt numFmtId="178" formatCode="0.00_ "/>
  </numFmts>
  <fonts count="58">
    <font>
      <sz val="11"/>
      <color theme="1"/>
      <name val="宋体"/>
      <charset val="134"/>
      <scheme val="minor"/>
    </font>
    <font>
      <sz val="10"/>
      <color theme="1"/>
      <name val="宋体"/>
      <charset val="134"/>
      <scheme val="minor"/>
    </font>
    <font>
      <b/>
      <sz val="10"/>
      <color theme="1"/>
      <name val="宋体"/>
      <charset val="134"/>
      <scheme val="minor"/>
    </font>
    <font>
      <sz val="16"/>
      <color theme="1"/>
      <name val="仿宋"/>
      <charset val="134"/>
    </font>
    <font>
      <b/>
      <sz val="18"/>
      <color theme="1"/>
      <name val="宋体"/>
      <charset val="134"/>
      <scheme val="minor"/>
    </font>
    <font>
      <u/>
      <sz val="10"/>
      <color theme="1"/>
      <name val="宋体"/>
      <charset val="134"/>
      <scheme val="minor"/>
    </font>
    <font>
      <sz val="9"/>
      <color theme="2" tint="-0.249977111117893"/>
      <name val="宋体"/>
      <charset val="134"/>
      <scheme val="minor"/>
    </font>
    <font>
      <sz val="10"/>
      <color theme="2" tint="-0.249977111117893"/>
      <name val="宋体"/>
      <charset val="134"/>
      <scheme val="minor"/>
    </font>
    <font>
      <b/>
      <sz val="8"/>
      <color theme="2" tint="-0.249977111117893"/>
      <name val="宋体"/>
      <charset val="134"/>
      <scheme val="minor"/>
    </font>
    <font>
      <sz val="8"/>
      <color theme="1"/>
      <name val="宋体"/>
      <charset val="134"/>
      <scheme val="minor"/>
    </font>
    <font>
      <sz val="14"/>
      <color theme="1"/>
      <name val="宋体"/>
      <charset val="134"/>
    </font>
    <font>
      <b/>
      <sz val="18"/>
      <color theme="1"/>
      <name val="Times New Roman"/>
      <charset val="134"/>
    </font>
    <font>
      <b/>
      <sz val="14"/>
      <color theme="1"/>
      <name val="宋体"/>
      <charset val="134"/>
    </font>
    <font>
      <sz val="10.5"/>
      <color theme="1"/>
      <name val="宋体"/>
      <charset val="134"/>
    </font>
    <font>
      <sz val="9"/>
      <color theme="1"/>
      <name val="宋体"/>
      <charset val="134"/>
      <scheme val="minor"/>
    </font>
    <font>
      <sz val="12"/>
      <color theme="1"/>
      <name val="宋体"/>
      <charset val="134"/>
    </font>
    <font>
      <sz val="12"/>
      <color theme="1"/>
      <name val="Times New Roman"/>
      <charset val="134"/>
    </font>
    <font>
      <sz val="12"/>
      <color theme="1"/>
      <name val="宋体"/>
      <charset val="134"/>
      <scheme val="minor"/>
    </font>
    <font>
      <sz val="9"/>
      <color theme="1"/>
      <name val="宋体"/>
      <charset val="134"/>
    </font>
    <font>
      <sz val="9"/>
      <color theme="1"/>
      <name val="Times New Roman"/>
      <charset val="134"/>
    </font>
    <font>
      <b/>
      <sz val="18"/>
      <color theme="1"/>
      <name val="宋体"/>
      <charset val="134"/>
    </font>
    <font>
      <sz val="14"/>
      <color theme="1"/>
      <name val="宋体"/>
      <charset val="134"/>
      <scheme val="minor"/>
    </font>
    <font>
      <sz val="14"/>
      <color indexed="8"/>
      <name val="Times New Roman"/>
      <charset val="134"/>
    </font>
    <font>
      <sz val="14"/>
      <color theme="1"/>
      <name val="Times New Roman"/>
      <charset val="134"/>
    </font>
    <font>
      <sz val="10.5"/>
      <color theme="1"/>
      <name val="Times New Roman"/>
      <charset val="134"/>
    </font>
    <font>
      <b/>
      <sz val="16"/>
      <color theme="1"/>
      <name val="宋体"/>
      <charset val="134"/>
    </font>
    <font>
      <sz val="14"/>
      <color indexed="8"/>
      <name val="Wingdings 2"/>
      <charset val="2"/>
    </font>
    <font>
      <sz val="20"/>
      <color theme="1"/>
      <name val="宋体"/>
      <charset val="134"/>
    </font>
    <font>
      <sz val="9"/>
      <color theme="1"/>
      <name val="仿宋_GB2312"/>
      <charset val="134"/>
    </font>
    <font>
      <sz val="16"/>
      <color theme="1"/>
      <name val="仿宋_GB2312"/>
      <charset val="134"/>
    </font>
    <font>
      <b/>
      <sz val="12"/>
      <color theme="1"/>
      <name val="宋体"/>
      <charset val="134"/>
    </font>
    <font>
      <b/>
      <u/>
      <sz val="12"/>
      <color theme="1"/>
      <name val="宋体"/>
      <charset val="134"/>
      <scheme val="minor"/>
    </font>
    <font>
      <b/>
      <sz val="11"/>
      <color theme="1"/>
      <name val="宋体"/>
      <charset val="134"/>
    </font>
    <font>
      <b/>
      <sz val="11"/>
      <color theme="1"/>
      <name val="宋体"/>
      <charset val="134"/>
      <scheme val="minor"/>
    </font>
    <font>
      <b/>
      <sz val="10"/>
      <color theme="1"/>
      <name val="宋体"/>
      <charset val="134"/>
    </font>
    <font>
      <sz val="11"/>
      <color theme="1"/>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b/>
      <sz val="11"/>
      <color rgb="FF3F3F3F"/>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sz val="10"/>
      <color indexed="8"/>
      <name val="宋体"/>
      <charset val="134"/>
    </font>
    <font>
      <u/>
      <sz val="12"/>
      <color indexed="8"/>
      <name val="宋体"/>
      <charset val="134"/>
    </font>
    <font>
      <sz val="14"/>
      <color indexed="8"/>
      <name val="宋体"/>
      <charset val="134"/>
    </font>
  </fonts>
  <fills count="36">
    <fill>
      <patternFill patternType="none"/>
    </fill>
    <fill>
      <patternFill patternType="gray125"/>
    </fill>
    <fill>
      <patternFill patternType="solid">
        <fgColor theme="9" tint="0.799920651875362"/>
        <bgColor indexed="64"/>
      </patternFill>
    </fill>
    <fill>
      <patternFill patternType="solid">
        <fgColor theme="2" tint="-0.0999786370433668"/>
        <bgColor indexed="64"/>
      </patternFill>
    </fill>
    <fill>
      <patternFill patternType="solid">
        <fgColor theme="0"/>
        <bgColor indexed="64"/>
      </patternFill>
    </fill>
    <fill>
      <patternFill patternType="solid">
        <fgColor theme="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37" fillId="15" borderId="0" applyNumberFormat="0" applyBorder="0" applyAlignment="0" applyProtection="0">
      <alignment vertical="center"/>
    </xf>
    <xf numFmtId="0" fontId="45" fillId="19" borderId="3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17" borderId="0" applyNumberFormat="0" applyBorder="0" applyAlignment="0" applyProtection="0">
      <alignment vertical="center"/>
    </xf>
    <xf numFmtId="0" fontId="40" fillId="11" borderId="0" applyNumberFormat="0" applyBorder="0" applyAlignment="0" applyProtection="0">
      <alignment vertical="center"/>
    </xf>
    <xf numFmtId="43" fontId="0" fillId="0" borderId="0" applyFont="0" applyFill="0" applyBorder="0" applyAlignment="0" applyProtection="0">
      <alignment vertical="center"/>
    </xf>
    <xf numFmtId="0" fontId="36" fillId="20"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21" borderId="34" applyNumberFormat="0" applyFont="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2" applyNumberFormat="0" applyFill="0" applyAlignment="0" applyProtection="0">
      <alignment vertical="center"/>
    </xf>
    <xf numFmtId="0" fontId="42" fillId="0" borderId="32" applyNumberFormat="0" applyFill="0" applyAlignment="0" applyProtection="0">
      <alignment vertical="center"/>
    </xf>
    <xf numFmtId="0" fontId="36" fillId="24" borderId="0" applyNumberFormat="0" applyBorder="0" applyAlignment="0" applyProtection="0">
      <alignment vertical="center"/>
    </xf>
    <xf numFmtId="0" fontId="44" fillId="0" borderId="35" applyNumberFormat="0" applyFill="0" applyAlignment="0" applyProtection="0">
      <alignment vertical="center"/>
    </xf>
    <xf numFmtId="0" fontId="36" fillId="25" borderId="0" applyNumberFormat="0" applyBorder="0" applyAlignment="0" applyProtection="0">
      <alignment vertical="center"/>
    </xf>
    <xf numFmtId="0" fontId="43" fillId="10" borderId="33" applyNumberFormat="0" applyAlignment="0" applyProtection="0">
      <alignment vertical="center"/>
    </xf>
    <xf numFmtId="0" fontId="39" fillId="10" borderId="31" applyNumberFormat="0" applyAlignment="0" applyProtection="0">
      <alignment vertical="center"/>
    </xf>
    <xf numFmtId="0" fontId="38" fillId="9" borderId="30" applyNumberFormat="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53" fillId="0" borderId="37" applyNumberFormat="0" applyFill="0" applyAlignment="0" applyProtection="0">
      <alignment vertical="center"/>
    </xf>
    <xf numFmtId="0" fontId="52" fillId="0" borderId="36" applyNumberFormat="0" applyFill="0" applyAlignment="0" applyProtection="0">
      <alignment vertical="center"/>
    </xf>
    <xf numFmtId="0" fontId="41" fillId="14" borderId="0" applyNumberFormat="0" applyBorder="0" applyAlignment="0" applyProtection="0">
      <alignment vertical="center"/>
    </xf>
    <xf numFmtId="0" fontId="54" fillId="29" borderId="0" applyNumberFormat="0" applyBorder="0" applyAlignment="0" applyProtection="0">
      <alignment vertical="center"/>
    </xf>
    <xf numFmtId="0" fontId="37" fillId="6" borderId="0" applyNumberFormat="0" applyBorder="0" applyAlignment="0" applyProtection="0">
      <alignment vertical="center"/>
    </xf>
    <xf numFmtId="0" fontId="36" fillId="23" borderId="0" applyNumberFormat="0" applyBorder="0" applyAlignment="0" applyProtection="0">
      <alignment vertical="center"/>
    </xf>
    <xf numFmtId="0" fontId="37" fillId="22"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7" fillId="16"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13" borderId="0" applyNumberFormat="0" applyBorder="0" applyAlignment="0" applyProtection="0">
      <alignment vertical="center"/>
    </xf>
    <xf numFmtId="0" fontId="37" fillId="7" borderId="0" applyNumberFormat="0" applyBorder="0" applyAlignment="0" applyProtection="0">
      <alignment vertical="center"/>
    </xf>
    <xf numFmtId="0" fontId="36" fillId="34" borderId="0" applyNumberFormat="0" applyBorder="0" applyAlignment="0" applyProtection="0">
      <alignment vertical="center"/>
    </xf>
    <xf numFmtId="0" fontId="37" fillId="26" borderId="0" applyNumberFormat="0" applyBorder="0" applyAlignment="0" applyProtection="0">
      <alignment vertical="center"/>
    </xf>
    <xf numFmtId="0" fontId="36" fillId="12" borderId="0" applyNumberFormat="0" applyBorder="0" applyAlignment="0" applyProtection="0">
      <alignment vertical="center"/>
    </xf>
    <xf numFmtId="0" fontId="36" fillId="5" borderId="0" applyNumberFormat="0" applyBorder="0" applyAlignment="0" applyProtection="0">
      <alignment vertical="center"/>
    </xf>
    <xf numFmtId="0" fontId="37" fillId="35" borderId="0" applyNumberFormat="0" applyBorder="0" applyAlignment="0" applyProtection="0">
      <alignment vertical="center"/>
    </xf>
    <xf numFmtId="0" fontId="36" fillId="8"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cellStyleXfs>
  <cellXfs count="214">
    <xf numFmtId="0" fontId="0" fillId="0" borderId="0" xfId="0">
      <alignment vertical="center"/>
    </xf>
    <xf numFmtId="49" fontId="1" fillId="0" borderId="0" xfId="0" applyNumberFormat="1" applyFont="1" applyAlignment="1">
      <alignment vertical="center" wrapText="1"/>
    </xf>
    <xf numFmtId="49" fontId="2" fillId="0" borderId="0" xfId="0" applyNumberFormat="1" applyFont="1" applyAlignment="1">
      <alignment vertical="center" wrapText="1"/>
    </xf>
    <xf numFmtId="49" fontId="0" fillId="0" borderId="0" xfId="0" applyNumberFormat="1" applyAlignment="1">
      <alignment horizontal="center" vertical="center" wrapText="1"/>
    </xf>
    <xf numFmtId="177"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vertical="center" wrapText="1"/>
    </xf>
    <xf numFmtId="14" fontId="0" fillId="0" borderId="0" xfId="0" applyNumberFormat="1" applyAlignment="1">
      <alignment vertical="center" wrapText="1"/>
    </xf>
    <xf numFmtId="49" fontId="3" fillId="0" borderId="0" xfId="0" applyNumberFormat="1" applyFont="1" applyAlignment="1">
      <alignment horizontal="left" vertical="center" wrapText="1"/>
    </xf>
    <xf numFmtId="49" fontId="4" fillId="0" borderId="0" xfId="0" applyNumberFormat="1" applyFont="1" applyAlignment="1">
      <alignment horizontal="center" vertical="center" wrapText="1"/>
    </xf>
    <xf numFmtId="49" fontId="2"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1" fillId="0" borderId="0" xfId="0" applyNumberFormat="1" applyFont="1" applyAlignment="1">
      <alignment horizontal="center" vertical="center" wrapText="1"/>
    </xf>
    <xf numFmtId="49" fontId="1" fillId="0" borderId="1" xfId="0" applyNumberFormat="1" applyFont="1" applyBorder="1" applyAlignment="1">
      <alignment vertical="center" wrapText="1"/>
    </xf>
    <xf numFmtId="49" fontId="2" fillId="0" borderId="2" xfId="0" applyNumberFormat="1" applyFont="1" applyBorder="1" applyAlignment="1">
      <alignment horizontal="center" vertical="center" wrapText="1"/>
    </xf>
    <xf numFmtId="177"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49" fontId="2" fillId="2" borderId="3"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49" fontId="2" fillId="2" borderId="5" xfId="0" applyNumberFormat="1" applyFont="1" applyFill="1" applyBorder="1" applyAlignment="1">
      <alignment horizontal="left" vertical="center" wrapText="1"/>
    </xf>
    <xf numFmtId="49" fontId="1" fillId="2" borderId="2" xfId="0" applyNumberFormat="1" applyFont="1" applyFill="1" applyBorder="1" applyAlignment="1">
      <alignment horizontal="center" vertical="center" wrapText="1"/>
    </xf>
    <xf numFmtId="177" fontId="1" fillId="2" borderId="2" xfId="0" applyNumberFormat="1" applyFont="1" applyFill="1" applyBorder="1" applyAlignment="1">
      <alignment horizontal="right" vertical="center" wrapText="1"/>
    </xf>
    <xf numFmtId="10" fontId="2" fillId="0" borderId="2" xfId="0" applyNumberFormat="1" applyFont="1" applyBorder="1" applyAlignment="1">
      <alignment horizontal="center" vertical="center" wrapText="1"/>
    </xf>
    <xf numFmtId="14" fontId="1" fillId="2" borderId="2" xfId="0" applyNumberFormat="1" applyFont="1" applyFill="1" applyBorder="1" applyAlignment="1">
      <alignment horizontal="center"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6" fillId="0" borderId="2" xfId="0" applyNumberFormat="1" applyFont="1" applyBorder="1" applyAlignment="1">
      <alignment horizontal="center" vertical="center" wrapText="1"/>
    </xf>
    <xf numFmtId="177" fontId="7" fillId="0" borderId="2" xfId="0" applyNumberFormat="1" applyFont="1" applyBorder="1" applyAlignment="1">
      <alignment horizontal="right" vertical="center" wrapText="1"/>
    </xf>
    <xf numFmtId="10" fontId="8"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177" fontId="1" fillId="0" borderId="2" xfId="0" applyNumberFormat="1" applyFont="1" applyBorder="1" applyAlignment="1">
      <alignment horizontal="right" vertical="center" wrapText="1"/>
    </xf>
    <xf numFmtId="10" fontId="1" fillId="0" borderId="2" xfId="0" applyNumberFormat="1" applyFont="1" applyBorder="1" applyAlignment="1">
      <alignment horizontal="center" vertical="center" wrapText="1"/>
    </xf>
    <xf numFmtId="177" fontId="2" fillId="3" borderId="2" xfId="0" applyNumberFormat="1" applyFont="1" applyFill="1" applyBorder="1" applyAlignment="1">
      <alignment horizontal="right" vertical="center" wrapText="1"/>
    </xf>
    <xf numFmtId="177"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49" fontId="9" fillId="0" borderId="0" xfId="0" applyNumberFormat="1" applyFont="1" applyAlignment="1">
      <alignment horizontal="left" vertical="top" wrapText="1"/>
    </xf>
    <xf numFmtId="49" fontId="1" fillId="0" borderId="1" xfId="0" applyNumberFormat="1" applyFont="1" applyBorder="1" applyAlignment="1">
      <alignment horizontal="right" vertical="center" wrapText="1"/>
    </xf>
    <xf numFmtId="14" fontId="1" fillId="0" borderId="0" xfId="0" applyNumberFormat="1" applyFont="1" applyAlignment="1">
      <alignment vertical="center" wrapText="1"/>
    </xf>
    <xf numFmtId="0" fontId="10" fillId="0" borderId="0" xfId="0" applyFont="1" applyAlignment="1">
      <alignment horizontal="justify" vertical="center"/>
    </xf>
    <xf numFmtId="0" fontId="11" fillId="0" borderId="0" xfId="0" applyFont="1" applyAlignment="1">
      <alignment horizontal="center" vertical="center"/>
    </xf>
    <xf numFmtId="0" fontId="12" fillId="0" borderId="6" xfId="0" applyFont="1" applyFill="1" applyBorder="1" applyAlignment="1">
      <alignment horizontal="center" vertical="center" wrapText="1"/>
    </xf>
    <xf numFmtId="0" fontId="13" fillId="0" borderId="6" xfId="0" applyFont="1" applyFill="1" applyBorder="1" applyAlignment="1">
      <alignment horizontal="justify" vertical="center"/>
    </xf>
    <xf numFmtId="0" fontId="0" fillId="0" borderId="6" xfId="0" applyFill="1" applyBorder="1">
      <alignment vertical="center"/>
    </xf>
    <xf numFmtId="49" fontId="14" fillId="0" borderId="0" xfId="0" applyNumberFormat="1" applyFont="1">
      <alignment vertical="center"/>
    </xf>
    <xf numFmtId="0" fontId="14" fillId="0" borderId="0" xfId="0" applyNumberFormat="1" applyFont="1">
      <alignment vertical="center"/>
    </xf>
    <xf numFmtId="177" fontId="14" fillId="0" borderId="0" xfId="0" applyNumberFormat="1" applyFont="1">
      <alignment vertical="center"/>
    </xf>
    <xf numFmtId="49" fontId="15" fillId="0" borderId="0" xfId="0" applyNumberFormat="1" applyFont="1" applyAlignment="1">
      <alignment horizontal="justify" vertical="center"/>
    </xf>
    <xf numFmtId="49" fontId="16" fillId="0" borderId="0" xfId="0" applyNumberFormat="1" applyFont="1" applyAlignment="1">
      <alignment horizontal="justify" vertical="center"/>
    </xf>
    <xf numFmtId="49" fontId="17" fillId="0" borderId="0" xfId="0" applyNumberFormat="1" applyFont="1">
      <alignment vertical="center"/>
    </xf>
    <xf numFmtId="0" fontId="17" fillId="0" borderId="0" xfId="0" applyNumberFormat="1" applyFont="1">
      <alignment vertical="center"/>
    </xf>
    <xf numFmtId="177" fontId="17" fillId="0" borderId="0" xfId="0" applyNumberFormat="1" applyFont="1">
      <alignment vertical="center"/>
    </xf>
    <xf numFmtId="49" fontId="18" fillId="0" borderId="7"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177" fontId="18" fillId="0" borderId="7" xfId="0" applyNumberFormat="1" applyFont="1" applyBorder="1" applyAlignment="1">
      <alignment horizontal="center" vertical="center" wrapText="1"/>
    </xf>
    <xf numFmtId="49" fontId="19" fillId="0" borderId="6" xfId="0" applyNumberFormat="1" applyFont="1" applyFill="1" applyBorder="1" applyAlignment="1">
      <alignment horizontal="justify" vertical="center"/>
    </xf>
    <xf numFmtId="49" fontId="14" fillId="0" borderId="6" xfId="0" applyNumberFormat="1" applyFont="1" applyFill="1" applyBorder="1">
      <alignment vertical="center"/>
    </xf>
    <xf numFmtId="0" fontId="14" fillId="0" borderId="6" xfId="0" applyNumberFormat="1" applyFont="1" applyFill="1" applyBorder="1">
      <alignment vertical="center"/>
    </xf>
    <xf numFmtId="177" fontId="14" fillId="0" borderId="6" xfId="0" applyNumberFormat="1" applyFont="1" applyFill="1" applyBorder="1">
      <alignment vertical="center"/>
    </xf>
    <xf numFmtId="49" fontId="18" fillId="0" borderId="7" xfId="0" applyNumberFormat="1" applyFont="1" applyFill="1" applyBorder="1" applyAlignment="1">
      <alignment horizontal="center" vertical="center" wrapText="1"/>
    </xf>
    <xf numFmtId="0" fontId="0" fillId="0" borderId="0" xfId="0" applyFill="1">
      <alignment vertical="center"/>
    </xf>
    <xf numFmtId="0" fontId="20" fillId="0" borderId="0" xfId="0" applyFont="1" applyFill="1" applyAlignment="1">
      <alignment horizontal="center" vertical="center"/>
    </xf>
    <xf numFmtId="0" fontId="10" fillId="0" borderId="8" xfId="0" applyFont="1" applyBorder="1" applyAlignment="1">
      <alignment horizontal="left" vertical="center"/>
    </xf>
    <xf numFmtId="0" fontId="0" fillId="0" borderId="0" xfId="0" applyAlignment="1">
      <alignment horizontal="right"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178" fontId="21" fillId="0" borderId="14" xfId="0" applyNumberFormat="1" applyFont="1" applyFill="1" applyBorder="1" applyAlignment="1">
      <alignment horizontal="center" vertical="center"/>
    </xf>
    <xf numFmtId="0" fontId="10" fillId="0" borderId="15"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6" xfId="0" applyFont="1" applyFill="1" applyBorder="1" applyAlignment="1">
      <alignment horizontal="justify" vertical="top" wrapText="1"/>
    </xf>
    <xf numFmtId="0" fontId="22" fillId="0" borderId="17" xfId="0" applyFont="1" applyFill="1" applyBorder="1" applyAlignment="1">
      <alignment horizontal="justify" vertical="top" wrapText="1"/>
    </xf>
    <xf numFmtId="0" fontId="23" fillId="0" borderId="8" xfId="0" applyFont="1" applyFill="1" applyBorder="1" applyAlignment="1">
      <alignment horizontal="justify" vertical="top" wrapText="1"/>
    </xf>
    <xf numFmtId="0" fontId="23" fillId="0" borderId="18" xfId="0" applyFont="1" applyFill="1" applyBorder="1" applyAlignment="1">
      <alignment horizontal="justify" vertical="top" wrapText="1"/>
    </xf>
    <xf numFmtId="0" fontId="10" fillId="0" borderId="0" xfId="0" applyFont="1" applyFill="1" applyAlignment="1">
      <alignment horizontal="justify" vertical="top" wrapText="1"/>
    </xf>
    <xf numFmtId="0" fontId="10" fillId="0" borderId="17" xfId="0" applyFont="1" applyFill="1" applyBorder="1" applyAlignment="1">
      <alignment horizontal="justify" vertical="top" wrapText="1"/>
    </xf>
    <xf numFmtId="0" fontId="10" fillId="0" borderId="8" xfId="0" applyFont="1" applyFill="1" applyBorder="1" applyAlignment="1">
      <alignment horizontal="justify" vertical="top" wrapText="1"/>
    </xf>
    <xf numFmtId="0" fontId="10" fillId="0" borderId="18" xfId="0" applyFont="1" applyFill="1" applyBorder="1" applyAlignment="1">
      <alignment horizontal="justify" vertical="top" wrapText="1"/>
    </xf>
    <xf numFmtId="0" fontId="23" fillId="0" borderId="15" xfId="0" applyFont="1" applyFill="1" applyBorder="1" applyAlignment="1">
      <alignment horizontal="justify" vertical="top" wrapText="1"/>
    </xf>
    <xf numFmtId="0" fontId="23" fillId="0" borderId="0" xfId="0" applyFont="1" applyFill="1" applyAlignment="1">
      <alignment horizontal="justify" vertical="top" wrapText="1"/>
    </xf>
    <xf numFmtId="0" fontId="23" fillId="0" borderId="16" xfId="0" applyFont="1" applyFill="1" applyBorder="1" applyAlignment="1">
      <alignment horizontal="justify" vertical="top" wrapText="1"/>
    </xf>
    <xf numFmtId="0" fontId="10" fillId="0" borderId="15" xfId="0" applyFont="1" applyFill="1" applyBorder="1" applyAlignment="1">
      <alignment horizontal="justify" vertical="top" wrapText="1" indent="3"/>
    </xf>
    <xf numFmtId="0" fontId="10" fillId="0" borderId="0" xfId="0" applyFont="1" applyFill="1" applyAlignment="1">
      <alignment horizontal="justify" vertical="top" wrapText="1" indent="3"/>
    </xf>
    <xf numFmtId="0" fontId="10" fillId="0" borderId="16" xfId="0" applyFont="1" applyFill="1" applyBorder="1" applyAlignment="1">
      <alignment horizontal="justify" vertical="top" wrapText="1" indent="3"/>
    </xf>
    <xf numFmtId="0" fontId="10" fillId="0" borderId="17" xfId="0" applyFont="1" applyFill="1" applyBorder="1" applyAlignment="1">
      <alignment horizontal="right" vertical="top" wrapText="1"/>
    </xf>
    <xf numFmtId="0" fontId="10" fillId="0" borderId="8" xfId="0" applyFont="1" applyFill="1" applyBorder="1" applyAlignment="1">
      <alignment horizontal="right" vertical="top" wrapText="1"/>
    </xf>
    <xf numFmtId="0" fontId="10" fillId="0" borderId="18" xfId="0" applyFont="1" applyFill="1" applyBorder="1" applyAlignment="1">
      <alignment horizontal="right" vertical="top" wrapText="1"/>
    </xf>
    <xf numFmtId="0" fontId="10" fillId="0" borderId="15" xfId="0" applyFont="1" applyFill="1" applyBorder="1" applyAlignment="1">
      <alignment horizontal="justify" vertical="top" wrapText="1" indent="2"/>
    </xf>
    <xf numFmtId="0" fontId="10" fillId="0" borderId="0" xfId="0" applyFont="1" applyFill="1" applyAlignment="1">
      <alignment horizontal="justify" vertical="top" wrapText="1" indent="2"/>
    </xf>
    <xf numFmtId="0" fontId="10" fillId="0" borderId="16" xfId="0" applyFont="1" applyFill="1" applyBorder="1" applyAlignment="1">
      <alignment horizontal="justify" vertical="top" wrapText="1" indent="2"/>
    </xf>
    <xf numFmtId="0" fontId="10" fillId="0" borderId="15" xfId="0" applyFont="1" applyFill="1" applyBorder="1" applyAlignment="1">
      <alignment horizontal="left" vertical="top" wrapText="1" indent="15"/>
    </xf>
    <xf numFmtId="0" fontId="10" fillId="0" borderId="0" xfId="0" applyFont="1" applyFill="1" applyAlignment="1">
      <alignment horizontal="left" vertical="top" wrapText="1" indent="15"/>
    </xf>
    <xf numFmtId="0" fontId="10" fillId="0" borderId="16" xfId="0" applyFont="1" applyFill="1" applyBorder="1" applyAlignment="1">
      <alignment horizontal="left" vertical="top" wrapText="1" indent="15"/>
    </xf>
    <xf numFmtId="0" fontId="24" fillId="0" borderId="0" xfId="0" applyFont="1" applyFill="1" applyAlignment="1">
      <alignment horizontal="justify" vertical="center"/>
    </xf>
    <xf numFmtId="0" fontId="13" fillId="0" borderId="0" xfId="0" applyFont="1" applyFill="1" applyAlignment="1">
      <alignment horizontal="justify" vertical="center"/>
    </xf>
    <xf numFmtId="0" fontId="25" fillId="0" borderId="0" xfId="0" applyFont="1" applyFill="1" applyAlignment="1">
      <alignment horizontal="center" vertical="center"/>
    </xf>
    <xf numFmtId="0" fontId="15" fillId="0" borderId="0" xfId="0" applyFont="1" applyAlignment="1">
      <alignment horizontal="justify" vertical="center"/>
    </xf>
    <xf numFmtId="0" fontId="0" fillId="0" borderId="8" xfId="0" applyFont="1" applyBorder="1" applyAlignment="1">
      <alignment horizontal="left" vertical="center"/>
    </xf>
    <xf numFmtId="0" fontId="0" fillId="0" borderId="8" xfId="0" applyFont="1" applyBorder="1" applyAlignment="1">
      <alignment horizontal="right" vertical="center"/>
    </xf>
    <xf numFmtId="0" fontId="18" fillId="0" borderId="7" xfId="0" applyFont="1" applyBorder="1" applyAlignment="1">
      <alignment horizontal="center" vertical="center" wrapText="1"/>
    </xf>
    <xf numFmtId="0" fontId="18" fillId="0" borderId="19" xfId="0" applyFont="1" applyBorder="1" applyAlignment="1">
      <alignment horizontal="center" vertical="center" wrapText="1"/>
    </xf>
    <xf numFmtId="49" fontId="19" fillId="0" borderId="7" xfId="0" applyNumberFormat="1" applyFont="1" applyBorder="1" applyAlignment="1">
      <alignment horizontal="center" vertical="center" wrapText="1"/>
    </xf>
    <xf numFmtId="0" fontId="19" fillId="0" borderId="7" xfId="0" applyFont="1" applyBorder="1" applyAlignment="1">
      <alignment horizontal="center" vertical="center" wrapText="1"/>
    </xf>
    <xf numFmtId="14" fontId="19" fillId="0" borderId="7" xfId="0" applyNumberFormat="1" applyFont="1" applyBorder="1" applyAlignment="1">
      <alignment horizontal="center" vertical="center" wrapText="1"/>
    </xf>
    <xf numFmtId="178" fontId="19" fillId="0" borderId="19" xfId="0" applyNumberFormat="1" applyFont="1" applyBorder="1" applyAlignment="1">
      <alignment horizontal="center" vertical="center" wrapText="1"/>
    </xf>
    <xf numFmtId="0" fontId="10" fillId="0" borderId="20" xfId="0" applyFont="1" applyBorder="1" applyAlignment="1">
      <alignment horizontal="justify" vertical="top" wrapText="1"/>
    </xf>
    <xf numFmtId="0" fontId="10" fillId="0" borderId="21" xfId="0" applyFont="1" applyBorder="1" applyAlignment="1">
      <alignment horizontal="justify" vertical="top" wrapText="1"/>
    </xf>
    <xf numFmtId="0" fontId="0" fillId="0" borderId="21" xfId="0" applyBorder="1">
      <alignment vertical="center"/>
    </xf>
    <xf numFmtId="0" fontId="0" fillId="0" borderId="22" xfId="0" applyBorder="1">
      <alignment vertical="center"/>
    </xf>
    <xf numFmtId="0" fontId="26" fillId="0" borderId="17" xfId="0" applyFont="1" applyBorder="1" applyAlignment="1">
      <alignment vertical="top" wrapText="1"/>
    </xf>
    <xf numFmtId="0" fontId="21" fillId="0" borderId="8" xfId="0" applyFont="1" applyBorder="1" applyAlignment="1">
      <alignment vertical="top" wrapText="1"/>
    </xf>
    <xf numFmtId="0" fontId="23" fillId="0" borderId="8" xfId="0" applyFont="1" applyBorder="1" applyAlignment="1">
      <alignment vertical="top" wrapText="1"/>
    </xf>
    <xf numFmtId="0" fontId="0" fillId="0" borderId="8" xfId="0" applyBorder="1">
      <alignment vertical="center"/>
    </xf>
    <xf numFmtId="0" fontId="0" fillId="0" borderId="18" xfId="0" applyBorder="1">
      <alignment vertical="center"/>
    </xf>
    <xf numFmtId="0" fontId="10" fillId="0" borderId="23" xfId="0" applyFont="1" applyBorder="1" applyAlignment="1">
      <alignment horizontal="justify" vertical="top" wrapText="1"/>
    </xf>
    <xf numFmtId="0" fontId="10" fillId="0" borderId="15" xfId="0" applyFont="1" applyBorder="1" applyAlignment="1">
      <alignment horizontal="justify" vertical="top" wrapText="1"/>
    </xf>
    <xf numFmtId="0" fontId="10" fillId="0" borderId="0" xfId="0" applyFont="1" applyAlignment="1">
      <alignment horizontal="justify" vertical="top" wrapText="1"/>
    </xf>
    <xf numFmtId="0" fontId="10" fillId="0" borderId="16" xfId="0" applyFont="1" applyBorder="1" applyAlignment="1">
      <alignment horizontal="justify" vertical="top" wrapText="1"/>
    </xf>
    <xf numFmtId="0" fontId="16" fillId="0" borderId="15" xfId="0" applyFont="1" applyBorder="1" applyAlignment="1">
      <alignment horizontal="justify" vertical="top" wrapText="1"/>
    </xf>
    <xf numFmtId="0" fontId="16" fillId="0" borderId="0" xfId="0" applyFont="1" applyAlignment="1">
      <alignment horizontal="justify" vertical="top" wrapText="1"/>
    </xf>
    <xf numFmtId="0" fontId="16" fillId="0" borderId="16" xfId="0" applyFont="1" applyBorder="1" applyAlignment="1">
      <alignment horizontal="justify" vertical="top" wrapText="1"/>
    </xf>
    <xf numFmtId="0" fontId="10" fillId="0" borderId="17" xfId="0" applyFont="1" applyBorder="1" applyAlignment="1">
      <alignment horizontal="right" vertical="top" wrapText="1"/>
    </xf>
    <xf numFmtId="0" fontId="10" fillId="0" borderId="8" xfId="0" applyFont="1" applyBorder="1" applyAlignment="1">
      <alignment horizontal="right" vertical="top" wrapText="1"/>
    </xf>
    <xf numFmtId="0" fontId="10" fillId="0" borderId="18" xfId="0" applyFont="1" applyBorder="1" applyAlignment="1">
      <alignment horizontal="right" vertical="top" wrapText="1"/>
    </xf>
    <xf numFmtId="0" fontId="23" fillId="0" borderId="15" xfId="0" applyFont="1" applyBorder="1" applyAlignment="1">
      <alignment horizontal="justify" vertical="top" wrapText="1"/>
    </xf>
    <xf numFmtId="0" fontId="23" fillId="0" borderId="0" xfId="0" applyFont="1" applyAlignment="1">
      <alignment horizontal="justify" vertical="top" wrapText="1"/>
    </xf>
    <xf numFmtId="0" fontId="23" fillId="0" borderId="16" xfId="0" applyFont="1" applyBorder="1" applyAlignment="1">
      <alignment horizontal="justify" vertical="top" wrapText="1"/>
    </xf>
    <xf numFmtId="0" fontId="10" fillId="0" borderId="15" xfId="0" applyFont="1" applyBorder="1" applyAlignment="1">
      <alignment horizontal="justify" vertical="top" wrapText="1" indent="2"/>
    </xf>
    <xf numFmtId="0" fontId="10" fillId="0" borderId="0" xfId="0" applyFont="1" applyAlignment="1">
      <alignment horizontal="justify" vertical="top" wrapText="1" indent="2"/>
    </xf>
    <xf numFmtId="0" fontId="10" fillId="0" borderId="16" xfId="0" applyFont="1" applyBorder="1" applyAlignment="1">
      <alignment horizontal="justify" vertical="top" wrapText="1" indent="2"/>
    </xf>
    <xf numFmtId="0" fontId="10" fillId="0" borderId="15" xfId="0" applyFont="1" applyBorder="1" applyAlignment="1">
      <alignment horizontal="left" vertical="top" wrapText="1" indent="15"/>
    </xf>
    <xf numFmtId="0" fontId="10" fillId="0" borderId="0" xfId="0" applyFont="1" applyAlignment="1">
      <alignment horizontal="left" vertical="top" wrapText="1" indent="15"/>
    </xf>
    <xf numFmtId="0" fontId="10" fillId="0" borderId="16" xfId="0" applyFont="1" applyBorder="1" applyAlignment="1">
      <alignment horizontal="left" vertical="top" wrapText="1" indent="15"/>
    </xf>
    <xf numFmtId="0" fontId="13" fillId="0" borderId="0" xfId="0" applyFont="1" applyAlignment="1">
      <alignment horizontal="justify" vertical="center"/>
    </xf>
    <xf numFmtId="0" fontId="0" fillId="0" borderId="8" xfId="0" applyBorder="1" applyAlignment="1">
      <alignment horizontal="center" vertical="center"/>
    </xf>
    <xf numFmtId="0" fontId="10" fillId="0" borderId="8" xfId="0" applyFont="1" applyBorder="1" applyAlignment="1">
      <alignment horizontal="right"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3" xfId="0" applyFont="1" applyBorder="1">
      <alignment vertical="center"/>
    </xf>
    <xf numFmtId="178" fontId="21" fillId="0" borderId="14" xfId="0" applyNumberFormat="1" applyFont="1" applyBorder="1" applyAlignment="1">
      <alignment horizontal="center" vertical="center"/>
    </xf>
    <xf numFmtId="0" fontId="10" fillId="0" borderId="0" xfId="0" applyFont="1" applyBorder="1" applyAlignment="1">
      <alignment horizontal="justify" vertical="top" wrapText="1"/>
    </xf>
    <xf numFmtId="0" fontId="22" fillId="0" borderId="17" xfId="0" applyFont="1" applyBorder="1" applyAlignment="1">
      <alignment horizontal="justify" vertical="top" wrapText="1"/>
    </xf>
    <xf numFmtId="0" fontId="23" fillId="0" borderId="8" xfId="0" applyFont="1" applyBorder="1" applyAlignment="1">
      <alignment horizontal="justify" vertical="top" wrapText="1"/>
    </xf>
    <xf numFmtId="0" fontId="23" fillId="0" borderId="18" xfId="0" applyFont="1" applyBorder="1" applyAlignment="1">
      <alignment horizontal="justify" vertical="top" wrapText="1"/>
    </xf>
    <xf numFmtId="0" fontId="10" fillId="0" borderId="15" xfId="0" applyFont="1" applyBorder="1" applyAlignment="1">
      <alignment horizontal="justify" vertical="top" wrapText="1" indent="3"/>
    </xf>
    <xf numFmtId="0" fontId="10" fillId="0" borderId="0" xfId="0" applyFont="1" applyAlignment="1">
      <alignment horizontal="justify" vertical="top" wrapText="1" indent="3"/>
    </xf>
    <xf numFmtId="0" fontId="10" fillId="0" borderId="16" xfId="0" applyFont="1" applyBorder="1" applyAlignment="1">
      <alignment horizontal="justify" vertical="top" wrapText="1" indent="3"/>
    </xf>
    <xf numFmtId="0" fontId="10" fillId="0" borderId="15" xfId="0" applyFont="1" applyBorder="1" applyAlignment="1">
      <alignment horizontal="left" vertical="top" wrapText="1" indent="14"/>
    </xf>
    <xf numFmtId="0" fontId="10" fillId="0" borderId="0" xfId="0" applyFont="1" applyBorder="1" applyAlignment="1">
      <alignment horizontal="left" vertical="top" wrapText="1" indent="14"/>
    </xf>
    <xf numFmtId="0" fontId="10" fillId="0" borderId="16" xfId="0" applyFont="1" applyBorder="1" applyAlignment="1">
      <alignment horizontal="left" vertical="top" wrapText="1" indent="14"/>
    </xf>
    <xf numFmtId="0" fontId="27" fillId="0" borderId="0" xfId="0" applyFont="1" applyAlignment="1">
      <alignment horizontal="center" vertical="center"/>
    </xf>
    <xf numFmtId="0" fontId="15" fillId="0" borderId="8" xfId="0" applyFont="1" applyFill="1" applyBorder="1" applyAlignment="1">
      <alignment horizontal="left" vertical="center"/>
    </xf>
    <xf numFmtId="0" fontId="15" fillId="0" borderId="8" xfId="0" applyFont="1" applyFill="1" applyBorder="1" applyAlignment="1">
      <alignment horizontal="right" vertical="center"/>
    </xf>
    <xf numFmtId="0" fontId="15" fillId="0" borderId="8" xfId="0" applyFont="1" applyFill="1" applyBorder="1" applyAlignment="1">
      <alignment vertical="center"/>
    </xf>
    <xf numFmtId="0" fontId="21" fillId="0" borderId="19" xfId="0" applyFont="1" applyBorder="1" applyAlignment="1">
      <alignment horizontal="center" vertical="center"/>
    </xf>
    <xf numFmtId="0" fontId="21" fillId="0" borderId="24" xfId="0" applyFont="1" applyBorder="1" applyAlignment="1">
      <alignment horizontal="center" vertical="center"/>
    </xf>
    <xf numFmtId="0" fontId="0"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1" fillId="4" borderId="19" xfId="0"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1" fillId="0" borderId="7" xfId="0" applyFont="1" applyBorder="1" applyAlignment="1">
      <alignment vertical="center" wrapText="1"/>
    </xf>
    <xf numFmtId="0" fontId="10" fillId="0" borderId="7" xfId="0" applyFont="1" applyBorder="1" applyAlignment="1">
      <alignment horizontal="left" vertical="center" wrapText="1"/>
    </xf>
    <xf numFmtId="3" fontId="28" fillId="0" borderId="7" xfId="0" applyNumberFormat="1" applyFont="1" applyBorder="1" applyAlignment="1">
      <alignment horizontal="right" vertical="center" wrapText="1"/>
    </xf>
    <xf numFmtId="4" fontId="28" fillId="0" borderId="7" xfId="0" applyNumberFormat="1" applyFont="1" applyBorder="1" applyAlignment="1">
      <alignment horizontal="right" vertical="center" wrapText="1"/>
    </xf>
    <xf numFmtId="4" fontId="28" fillId="0" borderId="19" xfId="0" applyNumberFormat="1" applyFont="1" applyBorder="1" applyAlignment="1">
      <alignment horizontal="center" vertical="center" wrapText="1"/>
    </xf>
    <xf numFmtId="4" fontId="28" fillId="0" borderId="24" xfId="0" applyNumberFormat="1" applyFont="1" applyBorder="1" applyAlignment="1">
      <alignment horizontal="center" vertical="center" wrapText="1"/>
    </xf>
    <xf numFmtId="0" fontId="10" fillId="0" borderId="7" xfId="0" applyFont="1" applyBorder="1" applyAlignment="1">
      <alignment horizontal="left" vertical="top" wrapText="1"/>
    </xf>
    <xf numFmtId="0" fontId="12" fillId="0" borderId="7" xfId="0" applyFont="1" applyBorder="1" applyAlignment="1">
      <alignment horizontal="justify" vertical="top" wrapText="1"/>
    </xf>
    <xf numFmtId="3" fontId="29" fillId="0" borderId="7" xfId="0" applyNumberFormat="1" applyFont="1" applyBorder="1" applyAlignment="1">
      <alignment horizontal="right" vertical="center" wrapText="1"/>
    </xf>
    <xf numFmtId="4" fontId="29" fillId="0" borderId="7" xfId="0" applyNumberFormat="1" applyFont="1" applyBorder="1" applyAlignment="1">
      <alignment horizontal="right" vertical="center" wrapText="1"/>
    </xf>
    <xf numFmtId="0" fontId="29" fillId="0" borderId="7" xfId="0" applyFont="1" applyBorder="1" applyAlignment="1">
      <alignment horizontal="right" vertical="center" wrapText="1"/>
    </xf>
    <xf numFmtId="0" fontId="10" fillId="0" borderId="7" xfId="0" applyFont="1" applyBorder="1" applyAlignment="1">
      <alignment horizontal="right" vertical="center" wrapText="1"/>
    </xf>
    <xf numFmtId="0" fontId="12" fillId="0" borderId="15" xfId="0" applyFont="1" applyBorder="1" applyAlignment="1">
      <alignment horizontal="justify" vertical="top" wrapText="1"/>
    </xf>
    <xf numFmtId="0" fontId="12" fillId="0" borderId="0" xfId="0" applyFont="1" applyAlignment="1">
      <alignment horizontal="justify" vertical="top" wrapText="1"/>
    </xf>
    <xf numFmtId="0" fontId="12" fillId="0" borderId="16" xfId="0" applyFont="1" applyBorder="1" applyAlignment="1">
      <alignment horizontal="justify" vertical="top" wrapText="1"/>
    </xf>
    <xf numFmtId="0" fontId="12" fillId="0" borderId="0" xfId="0" applyFont="1" applyBorder="1" applyAlignment="1">
      <alignment horizontal="justify" vertical="top" wrapText="1"/>
    </xf>
    <xf numFmtId="0" fontId="10" fillId="0" borderId="15" xfId="0" applyFont="1" applyFill="1" applyBorder="1" applyAlignment="1">
      <alignment horizontal="center" vertical="top" wrapText="1"/>
    </xf>
    <xf numFmtId="0" fontId="10" fillId="0" borderId="0" xfId="0" applyFont="1" applyFill="1" applyAlignment="1">
      <alignment horizontal="center" vertical="top" wrapText="1"/>
    </xf>
    <xf numFmtId="0" fontId="10" fillId="0" borderId="16" xfId="0" applyFont="1" applyFill="1" applyBorder="1" applyAlignment="1">
      <alignment horizontal="center" vertical="top" wrapText="1"/>
    </xf>
    <xf numFmtId="0" fontId="10" fillId="0" borderId="15" xfId="0" applyFont="1" applyBorder="1" applyAlignment="1">
      <alignment horizontal="left" vertical="top"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2" fillId="0" borderId="15" xfId="0" applyFont="1" applyFill="1" applyBorder="1" applyAlignment="1">
      <alignment horizontal="justify" vertical="top" wrapText="1"/>
    </xf>
    <xf numFmtId="0" fontId="12" fillId="0" borderId="0" xfId="0" applyFont="1" applyFill="1" applyAlignment="1">
      <alignment horizontal="justify" vertical="top" wrapText="1"/>
    </xf>
    <xf numFmtId="0" fontId="12" fillId="0" borderId="16" xfId="0" applyFont="1" applyFill="1" applyBorder="1" applyAlignment="1">
      <alignment horizontal="justify" vertical="top" wrapText="1"/>
    </xf>
    <xf numFmtId="0" fontId="20" fillId="0" borderId="0" xfId="0" applyFont="1" applyAlignment="1">
      <alignment horizontal="center" vertical="center"/>
    </xf>
    <xf numFmtId="0" fontId="30" fillId="0" borderId="0" xfId="0" applyFont="1" applyAlignment="1">
      <alignment horizontal="justify" vertical="center"/>
    </xf>
    <xf numFmtId="0" fontId="31" fillId="0" borderId="0" xfId="0" applyFont="1">
      <alignment vertical="center"/>
    </xf>
    <xf numFmtId="0" fontId="32" fillId="0" borderId="0" xfId="0" applyFont="1" applyAlignment="1">
      <alignment horizontal="justify" vertical="center"/>
    </xf>
    <xf numFmtId="0" fontId="15" fillId="0" borderId="0" xfId="0" applyFont="1" applyAlignment="1">
      <alignment horizontal="left" vertical="center"/>
    </xf>
    <xf numFmtId="0" fontId="32" fillId="0" borderId="2" xfId="0" applyFont="1" applyBorder="1" applyAlignment="1">
      <alignment horizontal="center" vertical="center" wrapText="1"/>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4" fillId="0" borderId="2" xfId="0" applyFont="1" applyBorder="1" applyAlignment="1">
      <alignment horizontal="center" vertical="center" wrapText="1"/>
    </xf>
    <xf numFmtId="0" fontId="35" fillId="0" borderId="2" xfId="0" applyFont="1" applyBorder="1" applyAlignment="1">
      <alignment horizontal="left" vertical="center" wrapText="1"/>
    </xf>
    <xf numFmtId="0" fontId="18" fillId="0" borderId="2" xfId="0" applyFont="1" applyBorder="1" applyAlignment="1">
      <alignment horizontal="center" vertical="center" wrapText="1"/>
    </xf>
    <xf numFmtId="178" fontId="18"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178" fontId="14" fillId="0" borderId="2" xfId="0" applyNumberFormat="1" applyFont="1" applyBorder="1" applyAlignment="1">
      <alignment horizontal="center" vertical="center"/>
    </xf>
    <xf numFmtId="0" fontId="20" fillId="0" borderId="0" xfId="0" applyFont="1" applyAlignment="1">
      <alignment vertical="center"/>
    </xf>
    <xf numFmtId="0" fontId="33" fillId="0" borderId="0" xfId="0" applyFont="1">
      <alignment vertical="center"/>
    </xf>
    <xf numFmtId="14" fontId="2" fillId="0" borderId="0" xfId="0" applyNumberFormat="1" applyFont="1">
      <alignment vertical="center"/>
    </xf>
    <xf numFmtId="0" fontId="0" fillId="0" borderId="0" xfId="0" applyAlignment="1">
      <alignment horizontal="left"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33" fillId="0" borderId="1" xfId="0" applyFont="1" applyBorder="1" applyAlignment="1">
      <alignment horizontal="center" vertical="center"/>
    </xf>
    <xf numFmtId="0" fontId="33" fillId="0" borderId="29"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千位分隔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workbookViewId="0">
      <selection activeCell="N8" sqref="N8"/>
    </sheetView>
  </sheetViews>
  <sheetFormatPr defaultColWidth="9" defaultRowHeight="13.5"/>
  <cols>
    <col min="1" max="1" width="18.125" customWidth="1"/>
    <col min="2" max="2" width="9.625" customWidth="1"/>
    <col min="3" max="3" width="11.625" customWidth="1"/>
    <col min="4" max="4" width="9.625" customWidth="1"/>
    <col min="5" max="5" width="11.625" customWidth="1"/>
    <col min="6" max="6" width="10.625" customWidth="1"/>
    <col min="7" max="7" width="9.625" customWidth="1"/>
    <col min="8" max="8" width="11.625" customWidth="1"/>
    <col min="9" max="9" width="9.625" customWidth="1"/>
    <col min="10" max="10" width="11.625" customWidth="1"/>
    <col min="11" max="11" width="10.625" customWidth="1"/>
    <col min="12" max="12" width="9.625" customWidth="1"/>
    <col min="13" max="13" width="11.625" customWidth="1"/>
  </cols>
  <sheetData>
    <row r="1" ht="36.95" customHeight="1" spans="1:17">
      <c r="A1" s="189" t="s">
        <v>0</v>
      </c>
      <c r="B1" s="189"/>
      <c r="C1" s="189"/>
      <c r="D1" s="189"/>
      <c r="E1" s="189"/>
      <c r="F1" s="189"/>
      <c r="G1" s="189"/>
      <c r="H1" s="189"/>
      <c r="I1" s="189"/>
      <c r="J1" s="189"/>
      <c r="K1" s="189"/>
      <c r="L1" s="189"/>
      <c r="M1" s="189"/>
      <c r="N1" s="204"/>
      <c r="O1" s="204"/>
      <c r="P1" s="204"/>
      <c r="Q1" s="204"/>
    </row>
    <row r="2" ht="30" customHeight="1" spans="1:13">
      <c r="A2" s="190"/>
      <c r="B2" s="191"/>
      <c r="C2" s="191"/>
      <c r="J2" s="205" t="s">
        <v>1</v>
      </c>
      <c r="K2" s="206">
        <v>44551</v>
      </c>
      <c r="L2" s="207"/>
      <c r="M2" s="207"/>
    </row>
    <row r="3" ht="30" customHeight="1" spans="1:13">
      <c r="A3" s="192" t="s">
        <v>2</v>
      </c>
      <c r="B3" s="193" t="s">
        <v>3</v>
      </c>
      <c r="C3" s="193"/>
      <c r="D3" s="193"/>
      <c r="E3" s="193"/>
      <c r="F3" s="193"/>
      <c r="G3" s="193"/>
      <c r="H3" s="193"/>
      <c r="I3" s="193"/>
      <c r="J3" s="205" t="s">
        <v>4</v>
      </c>
      <c r="K3" s="205">
        <v>108</v>
      </c>
      <c r="L3" s="207"/>
      <c r="M3" s="207"/>
    </row>
    <row r="5" ht="33" customHeight="1" spans="1:13">
      <c r="A5" s="194" t="s">
        <v>5</v>
      </c>
      <c r="B5" s="195" t="s">
        <v>6</v>
      </c>
      <c r="C5" s="196"/>
      <c r="D5" s="196"/>
      <c r="E5" s="196"/>
      <c r="F5" s="196"/>
      <c r="G5" s="196"/>
      <c r="H5" s="197"/>
      <c r="I5" s="208" t="s">
        <v>7</v>
      </c>
      <c r="J5" s="209"/>
      <c r="K5" s="210"/>
      <c r="L5" s="208" t="s">
        <v>8</v>
      </c>
      <c r="M5" s="210"/>
    </row>
    <row r="6" ht="27.95" customHeight="1" spans="1:13">
      <c r="A6" s="194"/>
      <c r="B6" s="195" t="s">
        <v>9</v>
      </c>
      <c r="C6" s="197"/>
      <c r="D6" s="195" t="s">
        <v>10</v>
      </c>
      <c r="E6" s="196"/>
      <c r="F6" s="197"/>
      <c r="G6" s="195" t="s">
        <v>11</v>
      </c>
      <c r="H6" s="197"/>
      <c r="I6" s="211"/>
      <c r="J6" s="212"/>
      <c r="K6" s="213"/>
      <c r="L6" s="211"/>
      <c r="M6" s="213"/>
    </row>
    <row r="7" ht="36.95" customHeight="1" spans="1:13">
      <c r="A7" s="194"/>
      <c r="B7" s="198" t="s">
        <v>12</v>
      </c>
      <c r="C7" s="198" t="s">
        <v>13</v>
      </c>
      <c r="D7" s="198" t="s">
        <v>12</v>
      </c>
      <c r="E7" s="198" t="s">
        <v>13</v>
      </c>
      <c r="F7" s="198" t="s">
        <v>14</v>
      </c>
      <c r="G7" s="198" t="s">
        <v>12</v>
      </c>
      <c r="H7" s="198" t="s">
        <v>13</v>
      </c>
      <c r="I7" s="198" t="s">
        <v>12</v>
      </c>
      <c r="J7" s="198" t="s">
        <v>13</v>
      </c>
      <c r="K7" s="198" t="s">
        <v>14</v>
      </c>
      <c r="L7" s="198" t="s">
        <v>12</v>
      </c>
      <c r="M7" s="198" t="s">
        <v>13</v>
      </c>
    </row>
    <row r="8" ht="30" customHeight="1" spans="1:13">
      <c r="A8" s="199" t="s">
        <v>15</v>
      </c>
      <c r="B8" s="200">
        <v>0</v>
      </c>
      <c r="C8" s="201">
        <v>0</v>
      </c>
      <c r="D8" s="200">
        <v>0</v>
      </c>
      <c r="E8" s="201">
        <v>0</v>
      </c>
      <c r="F8" s="201">
        <v>0</v>
      </c>
      <c r="G8" s="200">
        <f t="shared" ref="G8:H13" si="0">B8+D8</f>
        <v>0</v>
      </c>
      <c r="H8" s="201">
        <f t="shared" si="0"/>
        <v>0</v>
      </c>
      <c r="I8" s="200">
        <v>0</v>
      </c>
      <c r="J8" s="201">
        <v>0</v>
      </c>
      <c r="K8" s="201">
        <v>0</v>
      </c>
      <c r="L8" s="200">
        <v>0</v>
      </c>
      <c r="M8" s="201">
        <v>0</v>
      </c>
    </row>
    <row r="9" ht="30" customHeight="1" spans="1:13">
      <c r="A9" s="199" t="s">
        <v>16</v>
      </c>
      <c r="B9" s="200">
        <v>4833</v>
      </c>
      <c r="C9" s="201">
        <v>128789784.85</v>
      </c>
      <c r="D9" s="200">
        <v>56</v>
      </c>
      <c r="E9" s="201">
        <v>998602</v>
      </c>
      <c r="F9" s="201">
        <v>14850</v>
      </c>
      <c r="G9" s="200">
        <f t="shared" si="0"/>
        <v>4889</v>
      </c>
      <c r="H9" s="201">
        <f t="shared" si="0"/>
        <v>129788386.85</v>
      </c>
      <c r="I9" s="200">
        <v>0</v>
      </c>
      <c r="J9" s="201">
        <v>0</v>
      </c>
      <c r="K9" s="201">
        <v>0</v>
      </c>
      <c r="L9" s="200">
        <v>0</v>
      </c>
      <c r="M9" s="201">
        <v>0</v>
      </c>
    </row>
    <row r="10" ht="30" customHeight="1" spans="1:13">
      <c r="A10" s="199" t="s">
        <v>17</v>
      </c>
      <c r="B10" s="200">
        <v>773</v>
      </c>
      <c r="C10" s="201">
        <v>9614372.98</v>
      </c>
      <c r="D10" s="200">
        <v>5</v>
      </c>
      <c r="E10" s="201">
        <v>52362</v>
      </c>
      <c r="F10" s="201">
        <v>0</v>
      </c>
      <c r="G10" s="200">
        <f t="shared" si="0"/>
        <v>778</v>
      </c>
      <c r="H10" s="201">
        <f t="shared" si="0"/>
        <v>9666734.98</v>
      </c>
      <c r="I10" s="200">
        <v>0</v>
      </c>
      <c r="J10" s="201">
        <v>0</v>
      </c>
      <c r="K10" s="201">
        <v>0</v>
      </c>
      <c r="L10" s="200">
        <v>0</v>
      </c>
      <c r="M10" s="201">
        <v>0</v>
      </c>
    </row>
    <row r="11" ht="30" customHeight="1" spans="1:13">
      <c r="A11" s="199" t="s">
        <v>18</v>
      </c>
      <c r="B11" s="200">
        <v>0</v>
      </c>
      <c r="C11" s="201">
        <v>0</v>
      </c>
      <c r="D11" s="200">
        <v>0</v>
      </c>
      <c r="E11" s="201">
        <v>0</v>
      </c>
      <c r="F11" s="201">
        <v>0</v>
      </c>
      <c r="G11" s="200">
        <f t="shared" si="0"/>
        <v>0</v>
      </c>
      <c r="H11" s="201">
        <f t="shared" si="0"/>
        <v>0</v>
      </c>
      <c r="I11" s="200">
        <v>0</v>
      </c>
      <c r="J11" s="201">
        <v>0</v>
      </c>
      <c r="K11" s="201">
        <v>0</v>
      </c>
      <c r="L11" s="200">
        <v>0</v>
      </c>
      <c r="M11" s="201">
        <v>0</v>
      </c>
    </row>
    <row r="12" ht="30" customHeight="1" spans="1:13">
      <c r="A12" s="199" t="s">
        <v>19</v>
      </c>
      <c r="B12" s="200">
        <v>1156</v>
      </c>
      <c r="C12" s="201">
        <v>223650.86</v>
      </c>
      <c r="D12" s="200">
        <v>0</v>
      </c>
      <c r="E12" s="201">
        <v>0</v>
      </c>
      <c r="F12" s="201">
        <v>0</v>
      </c>
      <c r="G12" s="200">
        <f t="shared" si="0"/>
        <v>1156</v>
      </c>
      <c r="H12" s="201">
        <f t="shared" si="0"/>
        <v>223650.86</v>
      </c>
      <c r="I12" s="200">
        <v>0</v>
      </c>
      <c r="J12" s="201">
        <v>0</v>
      </c>
      <c r="K12" s="201">
        <v>0</v>
      </c>
      <c r="L12" s="200">
        <v>0</v>
      </c>
      <c r="M12" s="201">
        <v>0</v>
      </c>
    </row>
    <row r="13" ht="30" customHeight="1" spans="1:13">
      <c r="A13" s="199" t="s">
        <v>20</v>
      </c>
      <c r="B13" s="200">
        <v>2310</v>
      </c>
      <c r="C13" s="201">
        <v>2472440.97</v>
      </c>
      <c r="D13" s="200">
        <v>32</v>
      </c>
      <c r="E13" s="201">
        <v>11025.8</v>
      </c>
      <c r="F13" s="201">
        <v>0</v>
      </c>
      <c r="G13" s="200">
        <f t="shared" si="0"/>
        <v>2342</v>
      </c>
      <c r="H13" s="201">
        <f t="shared" si="0"/>
        <v>2483466.77</v>
      </c>
      <c r="I13" s="200">
        <v>0</v>
      </c>
      <c r="J13" s="201">
        <v>0</v>
      </c>
      <c r="K13" s="201">
        <v>0</v>
      </c>
      <c r="L13" s="200">
        <v>0</v>
      </c>
      <c r="M13" s="201">
        <v>0</v>
      </c>
    </row>
    <row r="14" ht="30" customHeight="1" spans="1:13">
      <c r="A14" s="194" t="s">
        <v>21</v>
      </c>
      <c r="B14" s="202">
        <f>SUM(B8:B13)</f>
        <v>9072</v>
      </c>
      <c r="C14" s="203">
        <f t="shared" ref="C14:M14" si="1">SUM(C8:C13)</f>
        <v>141100249.66</v>
      </c>
      <c r="D14" s="202">
        <f t="shared" si="1"/>
        <v>93</v>
      </c>
      <c r="E14" s="203">
        <f t="shared" si="1"/>
        <v>1061989.8</v>
      </c>
      <c r="F14" s="203">
        <f t="shared" si="1"/>
        <v>14850</v>
      </c>
      <c r="G14" s="202">
        <f t="shared" si="1"/>
        <v>9165</v>
      </c>
      <c r="H14" s="203">
        <f t="shared" si="1"/>
        <v>142162239.46</v>
      </c>
      <c r="I14" s="202">
        <f t="shared" si="1"/>
        <v>0</v>
      </c>
      <c r="J14" s="203">
        <f t="shared" si="1"/>
        <v>0</v>
      </c>
      <c r="K14" s="203">
        <f t="shared" si="1"/>
        <v>0</v>
      </c>
      <c r="L14" s="202">
        <f t="shared" si="1"/>
        <v>0</v>
      </c>
      <c r="M14" s="203">
        <f t="shared" si="1"/>
        <v>0</v>
      </c>
    </row>
  </sheetData>
  <sheetProtection password="C59D" sheet="1" objects="1" scenarios="1"/>
  <mergeCells count="11">
    <mergeCell ref="A1:M1"/>
    <mergeCell ref="L2:M2"/>
    <mergeCell ref="B3:I3"/>
    <mergeCell ref="L3:M3"/>
    <mergeCell ref="B5:H5"/>
    <mergeCell ref="B6:C6"/>
    <mergeCell ref="D6:F6"/>
    <mergeCell ref="G6:H6"/>
    <mergeCell ref="A5:A7"/>
    <mergeCell ref="L5:M6"/>
    <mergeCell ref="I5:K6"/>
  </mergeCells>
  <printOptions horizontalCentered="1" verticalCentered="1"/>
  <pageMargins left="0" right="0" top="0.984251968503937" bottom="0.984251968503937" header="0.511811023622047" footer="0.51181102362204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N6" sqref="N6"/>
    </sheetView>
  </sheetViews>
  <sheetFormatPr defaultColWidth="9" defaultRowHeight="13.5" outlineLevelCol="5"/>
  <cols>
    <col min="1" max="1" width="4.125" customWidth="1"/>
    <col min="2" max="2" width="32" customWidth="1"/>
    <col min="3" max="3" width="11" customWidth="1"/>
    <col min="4" max="4" width="15.375" customWidth="1"/>
    <col min="5" max="5" width="12.25" customWidth="1"/>
    <col min="6" max="6" width="10.5" customWidth="1"/>
  </cols>
  <sheetData>
    <row r="1" ht="25.5" spans="1:6">
      <c r="A1" s="154" t="s">
        <v>22</v>
      </c>
      <c r="B1" s="154"/>
      <c r="C1" s="154"/>
      <c r="D1" s="154"/>
      <c r="E1" s="154"/>
      <c r="F1" s="154"/>
    </row>
    <row r="2" ht="25.5" spans="1:6">
      <c r="A2" s="154" t="s">
        <v>23</v>
      </c>
      <c r="B2" s="154"/>
      <c r="C2" s="154"/>
      <c r="D2" s="154"/>
      <c r="E2" s="154"/>
      <c r="F2" s="154"/>
    </row>
    <row r="3" ht="21" customHeight="1" spans="1:6">
      <c r="A3" s="155" t="s">
        <v>24</v>
      </c>
      <c r="B3" s="155"/>
      <c r="C3" s="155"/>
      <c r="D3" s="156" t="s">
        <v>25</v>
      </c>
      <c r="E3" s="156" t="s">
        <v>26</v>
      </c>
      <c r="F3" s="157"/>
    </row>
    <row r="4" ht="44.25" customHeight="1" spans="1:6">
      <c r="A4" s="158" t="s">
        <v>5</v>
      </c>
      <c r="B4" s="159"/>
      <c r="C4" s="160" t="s">
        <v>12</v>
      </c>
      <c r="D4" s="161" t="s">
        <v>13</v>
      </c>
      <c r="E4" s="162" t="s">
        <v>27</v>
      </c>
      <c r="F4" s="163"/>
    </row>
    <row r="5" ht="24" customHeight="1" spans="1:6">
      <c r="A5" s="164" t="s">
        <v>28</v>
      </c>
      <c r="B5" s="165" t="s">
        <v>29</v>
      </c>
      <c r="C5" s="166">
        <f>'附表01-统计表'!D8+'附表01-统计表'!I8</f>
        <v>0</v>
      </c>
      <c r="D5" s="167">
        <f>'附表01-统计表'!E8+'附表01-统计表'!J8</f>
        <v>0</v>
      </c>
      <c r="E5" s="168"/>
      <c r="F5" s="169"/>
    </row>
    <row r="6" ht="24" customHeight="1" spans="1:6">
      <c r="A6" s="164"/>
      <c r="B6" s="165" t="s">
        <v>30</v>
      </c>
      <c r="C6" s="166">
        <f>'附表01-统计表'!D9+'附表01-统计表'!I9</f>
        <v>56</v>
      </c>
      <c r="D6" s="167">
        <f>'附表01-统计表'!E9+'附表01-统计表'!J9</f>
        <v>998602</v>
      </c>
      <c r="E6" s="168"/>
      <c r="F6" s="169"/>
    </row>
    <row r="7" ht="24" customHeight="1" spans="1:6">
      <c r="A7" s="164"/>
      <c r="B7" s="165" t="s">
        <v>31</v>
      </c>
      <c r="C7" s="166">
        <f>'附表01-统计表'!D10+'附表01-统计表'!I10</f>
        <v>5</v>
      </c>
      <c r="D7" s="167">
        <f>'附表01-统计表'!E10+'附表01-统计表'!J10</f>
        <v>52362</v>
      </c>
      <c r="E7" s="168"/>
      <c r="F7" s="169"/>
    </row>
    <row r="8" ht="24" customHeight="1" spans="1:6">
      <c r="A8" s="164"/>
      <c r="B8" s="165" t="s">
        <v>32</v>
      </c>
      <c r="C8" s="166">
        <f>'附表01-统计表'!D11+'附表01-统计表'!I11</f>
        <v>0</v>
      </c>
      <c r="D8" s="167">
        <f>'附表01-统计表'!E11+'附表01-统计表'!J11</f>
        <v>0</v>
      </c>
      <c r="E8" s="168"/>
      <c r="F8" s="169"/>
    </row>
    <row r="9" ht="24" customHeight="1" spans="1:6">
      <c r="A9" s="164"/>
      <c r="B9" s="165" t="s">
        <v>33</v>
      </c>
      <c r="C9" s="166">
        <f>'附表01-统计表'!D12+'附表01-统计表'!I12</f>
        <v>0</v>
      </c>
      <c r="D9" s="167">
        <f>'附表01-统计表'!E12+'附表01-统计表'!J12</f>
        <v>0</v>
      </c>
      <c r="E9" s="168"/>
      <c r="F9" s="169"/>
    </row>
    <row r="10" ht="24" customHeight="1" spans="1:6">
      <c r="A10" s="164"/>
      <c r="B10" s="170" t="s">
        <v>34</v>
      </c>
      <c r="C10" s="166">
        <f>'附表01-统计表'!D13+'附表01-统计表'!I13</f>
        <v>32</v>
      </c>
      <c r="D10" s="167">
        <f>'附表01-统计表'!E13+'附表01-统计表'!J13</f>
        <v>11025.8</v>
      </c>
      <c r="E10" s="168"/>
      <c r="F10" s="169"/>
    </row>
    <row r="11" ht="24" customHeight="1" spans="1:6">
      <c r="A11" s="164"/>
      <c r="B11" s="171" t="s">
        <v>21</v>
      </c>
      <c r="C11" s="166">
        <f>SUM(C5:C10)</f>
        <v>93</v>
      </c>
      <c r="D11" s="167">
        <f>SUM(D5:D10)</f>
        <v>1061989.8</v>
      </c>
      <c r="E11" s="168"/>
      <c r="F11" s="169"/>
    </row>
    <row r="12" ht="24" customHeight="1" spans="1:6">
      <c r="A12" s="164" t="s">
        <v>35</v>
      </c>
      <c r="B12" s="165" t="s">
        <v>29</v>
      </c>
      <c r="C12" s="172"/>
      <c r="D12" s="173"/>
      <c r="E12" s="168"/>
      <c r="F12" s="169"/>
    </row>
    <row r="13" ht="24" customHeight="1" spans="1:6">
      <c r="A13" s="164"/>
      <c r="B13" s="165" t="s">
        <v>30</v>
      </c>
      <c r="C13" s="174"/>
      <c r="D13" s="173"/>
      <c r="E13" s="168"/>
      <c r="F13" s="169"/>
    </row>
    <row r="14" ht="24" customHeight="1" spans="1:6">
      <c r="A14" s="164"/>
      <c r="B14" s="165" t="s">
        <v>31</v>
      </c>
      <c r="C14" s="174"/>
      <c r="D14" s="173"/>
      <c r="E14" s="168"/>
      <c r="F14" s="169"/>
    </row>
    <row r="15" ht="24" customHeight="1" spans="1:6">
      <c r="A15" s="164"/>
      <c r="B15" s="165" t="s">
        <v>32</v>
      </c>
      <c r="C15" s="172"/>
      <c r="D15" s="173"/>
      <c r="E15" s="168"/>
      <c r="F15" s="169"/>
    </row>
    <row r="16" ht="24" customHeight="1" spans="1:6">
      <c r="A16" s="164"/>
      <c r="B16" s="165" t="s">
        <v>33</v>
      </c>
      <c r="C16" s="175"/>
      <c r="D16" s="175"/>
      <c r="E16" s="168"/>
      <c r="F16" s="169"/>
    </row>
    <row r="17" ht="24" customHeight="1" spans="1:6">
      <c r="A17" s="164"/>
      <c r="B17" s="170" t="s">
        <v>34</v>
      </c>
      <c r="C17" s="175"/>
      <c r="D17" s="175"/>
      <c r="E17" s="168"/>
      <c r="F17" s="169"/>
    </row>
    <row r="18" ht="24" customHeight="1" spans="1:6">
      <c r="A18" s="164"/>
      <c r="B18" s="171" t="s">
        <v>21</v>
      </c>
      <c r="C18" s="175"/>
      <c r="D18" s="175"/>
      <c r="E18" s="168"/>
      <c r="F18" s="169"/>
    </row>
    <row r="19" ht="51" customHeight="1" spans="1:6">
      <c r="A19" s="176" t="s">
        <v>36</v>
      </c>
      <c r="B19" s="177"/>
      <c r="C19" s="178"/>
      <c r="D19" s="176" t="s">
        <v>37</v>
      </c>
      <c r="E19" s="179"/>
      <c r="F19" s="178"/>
    </row>
    <row r="20" ht="18.75" spans="1:6">
      <c r="A20" s="180" t="s">
        <v>38</v>
      </c>
      <c r="B20" s="181"/>
      <c r="C20" s="182"/>
      <c r="D20" s="176"/>
      <c r="E20" s="179"/>
      <c r="F20" s="178"/>
    </row>
    <row r="21" ht="37.5" customHeight="1" spans="1:6">
      <c r="A21" s="183" t="s">
        <v>39</v>
      </c>
      <c r="B21" s="184"/>
      <c r="C21" s="185"/>
      <c r="D21" s="118" t="s">
        <v>40</v>
      </c>
      <c r="E21" s="144"/>
      <c r="F21" s="120"/>
    </row>
    <row r="22" ht="18.75" customHeight="1" spans="1:6">
      <c r="A22" s="118" t="s">
        <v>41</v>
      </c>
      <c r="B22" s="119"/>
      <c r="C22" s="120"/>
      <c r="D22" s="118" t="s">
        <v>41</v>
      </c>
      <c r="E22" s="144"/>
      <c r="F22" s="120"/>
    </row>
    <row r="23" ht="26.1" customHeight="1" spans="1:6">
      <c r="A23" s="124" t="s">
        <v>42</v>
      </c>
      <c r="B23" s="125"/>
      <c r="C23" s="126"/>
      <c r="D23" s="124" t="s">
        <v>43</v>
      </c>
      <c r="E23" s="125"/>
      <c r="F23" s="126"/>
    </row>
    <row r="24" ht="42.95" customHeight="1" spans="1:6">
      <c r="A24" s="186" t="s">
        <v>44</v>
      </c>
      <c r="B24" s="187"/>
      <c r="C24" s="188"/>
      <c r="D24" s="177" t="s">
        <v>45</v>
      </c>
      <c r="E24" s="177"/>
      <c r="F24" s="178"/>
    </row>
    <row r="25" ht="18.75" customHeight="1" spans="1:6">
      <c r="A25" s="118" t="s">
        <v>46</v>
      </c>
      <c r="B25" s="119"/>
      <c r="C25" s="120"/>
      <c r="D25" s="119" t="s">
        <v>47</v>
      </c>
      <c r="E25" s="119"/>
      <c r="F25" s="120"/>
    </row>
    <row r="26" ht="24.95" customHeight="1" spans="1:6">
      <c r="A26" s="124" t="s">
        <v>42</v>
      </c>
      <c r="B26" s="125"/>
      <c r="C26" s="126"/>
      <c r="D26" s="124" t="s">
        <v>43</v>
      </c>
      <c r="E26" s="125"/>
      <c r="F26" s="126"/>
    </row>
  </sheetData>
  <sheetProtection password="C59D" sheet="1" objects="1" scenarios="1"/>
  <mergeCells count="36">
    <mergeCell ref="A1:F1"/>
    <mergeCell ref="A2:F2"/>
    <mergeCell ref="A3:C3"/>
    <mergeCell ref="A4:B4"/>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A19:C19"/>
    <mergeCell ref="D19:F19"/>
    <mergeCell ref="A20:C20"/>
    <mergeCell ref="A21:C21"/>
    <mergeCell ref="D21:F21"/>
    <mergeCell ref="A22:C22"/>
    <mergeCell ref="D22:F22"/>
    <mergeCell ref="A23:C23"/>
    <mergeCell ref="D23:F23"/>
    <mergeCell ref="A24:C24"/>
    <mergeCell ref="D24:F24"/>
    <mergeCell ref="A25:C25"/>
    <mergeCell ref="D25:F25"/>
    <mergeCell ref="A26:C26"/>
    <mergeCell ref="D26:F26"/>
    <mergeCell ref="A5:A11"/>
    <mergeCell ref="A12:A18"/>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topLeftCell="A10" workbookViewId="0">
      <selection activeCell="A1" sqref="A1:C1"/>
    </sheetView>
  </sheetViews>
  <sheetFormatPr defaultColWidth="9" defaultRowHeight="27" customHeight="1" outlineLevelCol="2"/>
  <cols>
    <col min="1" max="1" width="13.125" customWidth="1"/>
    <col min="2" max="3" width="35.625" customWidth="1"/>
  </cols>
  <sheetData>
    <row r="1" customHeight="1" spans="1:3">
      <c r="A1" s="98" t="s">
        <v>48</v>
      </c>
      <c r="B1" s="98"/>
      <c r="C1" s="98"/>
    </row>
    <row r="2" customHeight="1" spans="1:3">
      <c r="A2" s="40" t="s">
        <v>49</v>
      </c>
      <c r="B2" s="137" t="s">
        <v>3</v>
      </c>
      <c r="C2" s="138" t="s">
        <v>50</v>
      </c>
    </row>
    <row r="3" customHeight="1" spans="1:3">
      <c r="A3" s="139" t="s">
        <v>51</v>
      </c>
      <c r="B3" s="140" t="s">
        <v>12</v>
      </c>
      <c r="C3" s="141" t="s">
        <v>13</v>
      </c>
    </row>
    <row r="4" customHeight="1" spans="1:3">
      <c r="A4" s="68" t="s">
        <v>52</v>
      </c>
      <c r="B4" s="142">
        <v>60</v>
      </c>
      <c r="C4" s="143">
        <v>768764</v>
      </c>
    </row>
    <row r="5" customHeight="1" spans="1:3">
      <c r="A5" s="118" t="s">
        <v>53</v>
      </c>
      <c r="B5" s="144"/>
      <c r="C5" s="120"/>
    </row>
    <row r="6" customHeight="1" spans="1:3">
      <c r="A6" s="145" t="s">
        <v>54</v>
      </c>
      <c r="B6" s="146"/>
      <c r="C6" s="147"/>
    </row>
    <row r="7" customHeight="1" spans="1:3">
      <c r="A7" s="118" t="s">
        <v>55</v>
      </c>
      <c r="B7" s="119"/>
      <c r="C7" s="120"/>
    </row>
    <row r="8" ht="18.75" spans="1:3">
      <c r="A8" s="127"/>
      <c r="B8" s="128"/>
      <c r="C8" s="129"/>
    </row>
    <row r="9" ht="18.75" spans="1:3">
      <c r="A9" s="127"/>
      <c r="B9" s="128"/>
      <c r="C9" s="129"/>
    </row>
    <row r="10" ht="18.75" spans="1:3">
      <c r="A10" s="127"/>
      <c r="B10" s="128"/>
      <c r="C10" s="129"/>
    </row>
    <row r="11" ht="18.75" spans="1:3">
      <c r="A11" s="127"/>
      <c r="B11" s="128"/>
      <c r="C11" s="129"/>
    </row>
    <row r="12" customHeight="1" spans="1:3">
      <c r="A12" s="124" t="s">
        <v>56</v>
      </c>
      <c r="B12" s="125"/>
      <c r="C12" s="126"/>
    </row>
    <row r="13" customHeight="1" spans="1:3">
      <c r="A13" s="118" t="s">
        <v>57</v>
      </c>
      <c r="B13" s="119"/>
      <c r="C13" s="120"/>
    </row>
    <row r="14" ht="18.75" spans="1:3">
      <c r="A14" s="127"/>
      <c r="B14" s="128"/>
      <c r="C14" s="129"/>
    </row>
    <row r="15" ht="18.75" spans="1:3">
      <c r="A15" s="127"/>
      <c r="B15" s="128"/>
      <c r="C15" s="129"/>
    </row>
    <row r="16" customHeight="1" spans="1:3">
      <c r="A16" s="148" t="s">
        <v>58</v>
      </c>
      <c r="B16" s="149"/>
      <c r="C16" s="150"/>
    </row>
    <row r="17" customHeight="1" spans="1:3">
      <c r="A17" s="124" t="s">
        <v>56</v>
      </c>
      <c r="B17" s="125"/>
      <c r="C17" s="126"/>
    </row>
    <row r="18" customHeight="1" spans="1:3">
      <c r="A18" s="118" t="s">
        <v>59</v>
      </c>
      <c r="B18" s="119"/>
      <c r="C18" s="120"/>
    </row>
    <row r="19" ht="18.75" spans="1:3">
      <c r="A19" s="127"/>
      <c r="B19" s="128"/>
      <c r="C19" s="129"/>
    </row>
    <row r="20" ht="18.75" spans="1:3">
      <c r="A20" s="127"/>
      <c r="B20" s="128"/>
      <c r="C20" s="129"/>
    </row>
    <row r="21" customHeight="1" spans="1:3">
      <c r="A21" s="148" t="s">
        <v>60</v>
      </c>
      <c r="B21" s="149"/>
      <c r="C21" s="150"/>
    </row>
    <row r="22" customHeight="1" spans="1:3">
      <c r="A22" s="124" t="s">
        <v>56</v>
      </c>
      <c r="B22" s="125"/>
      <c r="C22" s="126"/>
    </row>
    <row r="23" customHeight="1" spans="1:3">
      <c r="A23" s="118" t="s">
        <v>61</v>
      </c>
      <c r="B23" s="119"/>
      <c r="C23" s="120"/>
    </row>
    <row r="24" ht="18.75" spans="1:3">
      <c r="A24" s="118"/>
      <c r="B24" s="119"/>
      <c r="C24" s="120"/>
    </row>
    <row r="25" ht="18.75" spans="1:3">
      <c r="A25" s="127"/>
      <c r="B25" s="128"/>
      <c r="C25" s="129"/>
    </row>
    <row r="26" ht="18.75" spans="1:3">
      <c r="A26" s="127"/>
      <c r="B26" s="128"/>
      <c r="C26" s="129"/>
    </row>
    <row r="27" customHeight="1" spans="1:3">
      <c r="A27" s="151" t="s">
        <v>62</v>
      </c>
      <c r="B27" s="152"/>
      <c r="C27" s="153"/>
    </row>
    <row r="28" customHeight="1" spans="1:3">
      <c r="A28" s="124" t="s">
        <v>56</v>
      </c>
      <c r="B28" s="125"/>
      <c r="C28" s="126"/>
    </row>
    <row r="29" ht="13.5" spans="1:3">
      <c r="A29" s="136" t="s">
        <v>63</v>
      </c>
      <c r="B29" s="136"/>
      <c r="C29" s="136"/>
    </row>
    <row r="30" ht="13.5" spans="1:1">
      <c r="A30" t="s">
        <v>64</v>
      </c>
    </row>
    <row r="31" ht="13.5" spans="1:3">
      <c r="A31" s="136" t="s">
        <v>65</v>
      </c>
      <c r="B31" s="136"/>
      <c r="C31" s="136"/>
    </row>
  </sheetData>
  <sheetProtection password="C59D" sheet="1" objects="1" scenarios="1"/>
  <mergeCells count="25">
    <mergeCell ref="A1:C1"/>
    <mergeCell ref="A5:C5"/>
    <mergeCell ref="A6:C6"/>
    <mergeCell ref="A7:C7"/>
    <mergeCell ref="A8:C8"/>
    <mergeCell ref="A9:C9"/>
    <mergeCell ref="A11:C11"/>
    <mergeCell ref="A12:C12"/>
    <mergeCell ref="A13:C13"/>
    <mergeCell ref="A14:C14"/>
    <mergeCell ref="A15:C15"/>
    <mergeCell ref="A16:C16"/>
    <mergeCell ref="A17:C17"/>
    <mergeCell ref="A18:C18"/>
    <mergeCell ref="A19:C19"/>
    <mergeCell ref="A20:C20"/>
    <mergeCell ref="A21:C21"/>
    <mergeCell ref="A22:C22"/>
    <mergeCell ref="A23:C23"/>
    <mergeCell ref="A25:C25"/>
    <mergeCell ref="A26:C26"/>
    <mergeCell ref="A27:C27"/>
    <mergeCell ref="A28:C28"/>
    <mergeCell ref="A29:C29"/>
    <mergeCell ref="A31:C31"/>
  </mergeCells>
  <printOptions horizontalCentered="1"/>
  <pageMargins left="0.708661417322835" right="0.708661417322835" top="0.748031496062992" bottom="0.748031496062992" header="0.511811023622047" footer="0.511811023622047"/>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opLeftCell="A13" workbookViewId="0">
      <selection activeCell="A1" sqref="A1:F1"/>
    </sheetView>
  </sheetViews>
  <sheetFormatPr defaultColWidth="9" defaultRowHeight="13.5" outlineLevelCol="5"/>
  <cols>
    <col min="1" max="4" width="13.625" customWidth="1"/>
    <col min="5" max="5" width="17.125" customWidth="1"/>
    <col min="6" max="6" width="13.625" customWidth="1"/>
  </cols>
  <sheetData>
    <row r="1" ht="30" customHeight="1" spans="1:6">
      <c r="A1" s="98" t="s">
        <v>66</v>
      </c>
      <c r="B1" s="98"/>
      <c r="C1" s="98"/>
      <c r="D1" s="98"/>
      <c r="E1" s="98"/>
      <c r="F1" s="98"/>
    </row>
    <row r="2" ht="30" customHeight="1" spans="1:6">
      <c r="A2" s="99" t="s">
        <v>49</v>
      </c>
      <c r="B2" s="100" t="s">
        <v>3</v>
      </c>
      <c r="C2" s="100"/>
      <c r="D2" s="100"/>
      <c r="E2" s="101" t="s">
        <v>50</v>
      </c>
      <c r="F2" s="101"/>
    </row>
    <row r="3" ht="21" customHeight="1" spans="1:6">
      <c r="A3" s="102" t="s">
        <v>67</v>
      </c>
      <c r="B3" s="102" t="s">
        <v>68</v>
      </c>
      <c r="C3" s="102" t="s">
        <v>69</v>
      </c>
      <c r="D3" s="102" t="s">
        <v>70</v>
      </c>
      <c r="E3" s="103" t="s">
        <v>13</v>
      </c>
      <c r="F3" s="102" t="s">
        <v>71</v>
      </c>
    </row>
    <row r="4" ht="21" customHeight="1" spans="1:6">
      <c r="A4" s="104" t="s">
        <v>72</v>
      </c>
      <c r="B4" s="105" t="s">
        <v>73</v>
      </c>
      <c r="C4" s="106">
        <v>38777</v>
      </c>
      <c r="D4" s="105" t="s">
        <v>74</v>
      </c>
      <c r="E4" s="107">
        <v>282200</v>
      </c>
      <c r="F4" s="105" t="s">
        <v>75</v>
      </c>
    </row>
    <row r="5" ht="18.75" customHeight="1" spans="1:6">
      <c r="A5" s="108" t="s">
        <v>53</v>
      </c>
      <c r="B5" s="109"/>
      <c r="C5" s="109"/>
      <c r="D5" s="109"/>
      <c r="E5" s="110"/>
      <c r="F5" s="111"/>
    </row>
    <row r="6" ht="20.25" customHeight="1" spans="1:6">
      <c r="A6" s="112" t="s">
        <v>76</v>
      </c>
      <c r="B6" s="113" t="s">
        <v>77</v>
      </c>
      <c r="C6" s="114"/>
      <c r="D6" s="114"/>
      <c r="E6" s="115"/>
      <c r="F6" s="116"/>
    </row>
    <row r="7" ht="72" customHeight="1" spans="1:6">
      <c r="A7" s="117" t="s">
        <v>78</v>
      </c>
      <c r="B7" s="117"/>
      <c r="C7" s="117"/>
      <c r="D7" s="117"/>
      <c r="E7" s="117"/>
      <c r="F7" s="117"/>
    </row>
    <row r="8" ht="18.75" customHeight="1" spans="1:6">
      <c r="A8" s="118" t="s">
        <v>79</v>
      </c>
      <c r="B8" s="119"/>
      <c r="C8" s="119"/>
      <c r="D8" s="119"/>
      <c r="E8" s="119"/>
      <c r="F8" s="120"/>
    </row>
    <row r="9" ht="15.75" customHeight="1" spans="1:6">
      <c r="A9" s="121"/>
      <c r="B9" s="122"/>
      <c r="C9" s="122"/>
      <c r="D9" s="122"/>
      <c r="E9" s="122"/>
      <c r="F9" s="123"/>
    </row>
    <row r="10" ht="15.75" customHeight="1" spans="1:6">
      <c r="A10" s="121"/>
      <c r="B10" s="122"/>
      <c r="C10" s="122"/>
      <c r="D10" s="122"/>
      <c r="E10" s="122"/>
      <c r="F10" s="123"/>
    </row>
    <row r="11" ht="15.75" customHeight="1" spans="1:6">
      <c r="A11" s="121"/>
      <c r="B11" s="122"/>
      <c r="C11" s="122"/>
      <c r="D11" s="122"/>
      <c r="E11" s="122"/>
      <c r="F11" s="123"/>
    </row>
    <row r="12" ht="15.75" customHeight="1" spans="1:6">
      <c r="A12" s="121"/>
      <c r="B12" s="122"/>
      <c r="C12" s="122"/>
      <c r="D12" s="122"/>
      <c r="E12" s="122"/>
      <c r="F12" s="123"/>
    </row>
    <row r="13" ht="18.75" customHeight="1" spans="1:6">
      <c r="A13" s="118" t="s">
        <v>58</v>
      </c>
      <c r="B13" s="119"/>
      <c r="C13" s="119"/>
      <c r="D13" s="119"/>
      <c r="E13" s="119"/>
      <c r="F13" s="120"/>
    </row>
    <row r="14" ht="20.25" customHeight="1" spans="1:6">
      <c r="A14" s="124" t="s">
        <v>56</v>
      </c>
      <c r="B14" s="125"/>
      <c r="C14" s="125"/>
      <c r="D14" s="125"/>
      <c r="E14" s="125"/>
      <c r="F14" s="126"/>
    </row>
    <row r="15" ht="18.75" customHeight="1" spans="1:6">
      <c r="A15" s="118" t="s">
        <v>59</v>
      </c>
      <c r="B15" s="119"/>
      <c r="C15" s="119"/>
      <c r="D15" s="119"/>
      <c r="E15" s="119"/>
      <c r="F15" s="120"/>
    </row>
    <row r="16" ht="18.75" spans="1:6">
      <c r="A16" s="127"/>
      <c r="B16" s="128"/>
      <c r="C16" s="128"/>
      <c r="D16" s="128"/>
      <c r="E16" s="128"/>
      <c r="F16" s="129"/>
    </row>
    <row r="17" ht="18.75" spans="1:6">
      <c r="A17" s="127"/>
      <c r="B17" s="128"/>
      <c r="C17" s="128"/>
      <c r="D17" s="128"/>
      <c r="E17" s="128"/>
      <c r="F17" s="129"/>
    </row>
    <row r="18" ht="37.5" customHeight="1" spans="1:6">
      <c r="A18" s="130" t="s">
        <v>80</v>
      </c>
      <c r="B18" s="131"/>
      <c r="C18" s="131"/>
      <c r="D18" s="131"/>
      <c r="E18" s="131"/>
      <c r="F18" s="132"/>
    </row>
    <row r="19" ht="20.25" customHeight="1" spans="1:6">
      <c r="A19" s="124" t="s">
        <v>56</v>
      </c>
      <c r="B19" s="125"/>
      <c r="C19" s="125"/>
      <c r="D19" s="125"/>
      <c r="E19" s="125"/>
      <c r="F19" s="126"/>
    </row>
    <row r="20" ht="18.75" customHeight="1" spans="1:6">
      <c r="A20" s="118" t="s">
        <v>61</v>
      </c>
      <c r="B20" s="119"/>
      <c r="C20" s="119"/>
      <c r="D20" s="119"/>
      <c r="E20" s="119"/>
      <c r="F20" s="120"/>
    </row>
    <row r="21" ht="18.75" spans="1:6">
      <c r="A21" s="118"/>
      <c r="B21" s="119"/>
      <c r="C21" s="119"/>
      <c r="D21" s="119"/>
      <c r="E21" s="119"/>
      <c r="F21" s="120"/>
    </row>
    <row r="22" ht="18.75" spans="1:6">
      <c r="A22" s="118"/>
      <c r="B22" s="119"/>
      <c r="C22" s="119"/>
      <c r="D22" s="119"/>
      <c r="E22" s="119"/>
      <c r="F22" s="120"/>
    </row>
    <row r="23" ht="18.75" spans="1:6">
      <c r="A23" s="127"/>
      <c r="B23" s="128"/>
      <c r="C23" s="128"/>
      <c r="D23" s="128"/>
      <c r="E23" s="128"/>
      <c r="F23" s="129"/>
    </row>
    <row r="24" ht="18.75" customHeight="1" spans="1:6">
      <c r="A24" s="133" t="s">
        <v>62</v>
      </c>
      <c r="B24" s="134"/>
      <c r="C24" s="134"/>
      <c r="D24" s="134"/>
      <c r="E24" s="134"/>
      <c r="F24" s="135"/>
    </row>
    <row r="25" ht="20.25" customHeight="1" spans="1:6">
      <c r="A25" s="124" t="s">
        <v>56</v>
      </c>
      <c r="B25" s="125"/>
      <c r="C25" s="125"/>
      <c r="D25" s="125"/>
      <c r="E25" s="125"/>
      <c r="F25" s="126"/>
    </row>
    <row r="26" spans="1:6">
      <c r="A26" s="136" t="s">
        <v>81</v>
      </c>
      <c r="B26" s="136"/>
      <c r="C26" s="136"/>
      <c r="D26" s="136"/>
      <c r="E26" s="136"/>
      <c r="F26" s="136"/>
    </row>
    <row r="27" spans="1:6">
      <c r="A27" s="136" t="s">
        <v>82</v>
      </c>
      <c r="B27" s="136"/>
      <c r="C27" s="136"/>
      <c r="D27" s="136"/>
      <c r="E27" s="136"/>
      <c r="F27" s="136"/>
    </row>
    <row r="28" ht="15.95" customHeight="1" spans="1:5">
      <c r="A28" s="136" t="s">
        <v>65</v>
      </c>
      <c r="B28" s="136"/>
      <c r="C28" s="136"/>
      <c r="D28" s="136"/>
      <c r="E28" s="136"/>
    </row>
  </sheetData>
  <sheetProtection password="C59D" sheet="1" objects="1" scenarios="1"/>
  <mergeCells count="24">
    <mergeCell ref="A1:F1"/>
    <mergeCell ref="B2:D2"/>
    <mergeCell ref="E2:F2"/>
    <mergeCell ref="A5:D5"/>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23:F23"/>
    <mergeCell ref="A24:F24"/>
    <mergeCell ref="A25:F25"/>
    <mergeCell ref="A26:F26"/>
    <mergeCell ref="A27:F27"/>
    <mergeCell ref="A28:E28"/>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topLeftCell="A16" workbookViewId="0">
      <selection activeCell="A24" sqref="A24:C24"/>
    </sheetView>
  </sheetViews>
  <sheetFormatPr defaultColWidth="9" defaultRowHeight="13.5" outlineLevelCol="3"/>
  <cols>
    <col min="1" max="1" width="26.625" style="61" customWidth="1"/>
    <col min="2" max="2" width="26.875" style="61" customWidth="1"/>
    <col min="3" max="3" width="35.625" style="61" customWidth="1"/>
    <col min="4" max="16384" width="9" style="61"/>
  </cols>
  <sheetData>
    <row r="1" ht="22.5" spans="1:3">
      <c r="A1" s="62" t="s">
        <v>83</v>
      </c>
      <c r="B1" s="62"/>
      <c r="C1" s="62"/>
    </row>
    <row r="2" ht="35.1" customHeight="1" spans="1:3">
      <c r="A2" s="63" t="s">
        <v>84</v>
      </c>
      <c r="B2" s="63"/>
      <c r="C2" s="64" t="s">
        <v>50</v>
      </c>
    </row>
    <row r="3" ht="21" customHeight="1" spans="1:3">
      <c r="A3" s="65" t="s">
        <v>51</v>
      </c>
      <c r="B3" s="66" t="s">
        <v>12</v>
      </c>
      <c r="C3" s="67" t="s">
        <v>13</v>
      </c>
    </row>
    <row r="4" ht="20.25" customHeight="1" spans="1:3">
      <c r="A4" s="68" t="s">
        <v>20</v>
      </c>
      <c r="B4" s="69">
        <v>32</v>
      </c>
      <c r="C4" s="70">
        <v>11025.8</v>
      </c>
    </row>
    <row r="5" ht="18.75" customHeight="1" spans="1:3">
      <c r="A5" s="71" t="s">
        <v>53</v>
      </c>
      <c r="B5" s="72"/>
      <c r="C5" s="73"/>
    </row>
    <row r="6" ht="20.25" customHeight="1" spans="1:3">
      <c r="A6" s="74" t="s">
        <v>54</v>
      </c>
      <c r="B6" s="75"/>
      <c r="C6" s="76"/>
    </row>
    <row r="7" ht="18.75" customHeight="1" spans="1:3">
      <c r="A7" s="71" t="s">
        <v>55</v>
      </c>
      <c r="B7" s="77"/>
      <c r="C7" s="73"/>
    </row>
    <row r="8" ht="44.1" customHeight="1" spans="1:3">
      <c r="A8" s="78"/>
      <c r="B8" s="79"/>
      <c r="C8" s="80"/>
    </row>
    <row r="9" ht="37.5" customHeight="1" spans="1:3">
      <c r="A9" s="71" t="s">
        <v>57</v>
      </c>
      <c r="B9" s="77"/>
      <c r="C9" s="73"/>
    </row>
    <row r="10" ht="18.75" customHeight="1" spans="1:3">
      <c r="A10" s="81"/>
      <c r="B10" s="82"/>
      <c r="C10" s="83"/>
    </row>
    <row r="11" ht="18.75" customHeight="1" spans="1:3">
      <c r="A11" s="81"/>
      <c r="B11" s="82"/>
      <c r="C11" s="83"/>
    </row>
    <row r="12" ht="37.5" customHeight="1" spans="1:3">
      <c r="A12" s="84" t="s">
        <v>58</v>
      </c>
      <c r="B12" s="85"/>
      <c r="C12" s="86"/>
    </row>
    <row r="13" ht="20.25" customHeight="1" spans="1:3">
      <c r="A13" s="87" t="s">
        <v>56</v>
      </c>
      <c r="B13" s="88"/>
      <c r="C13" s="89"/>
    </row>
    <row r="14" ht="37.5" customHeight="1" spans="1:3">
      <c r="A14" s="71" t="s">
        <v>59</v>
      </c>
      <c r="B14" s="77"/>
      <c r="C14" s="73"/>
    </row>
    <row r="15" ht="18.75" customHeight="1" spans="1:3">
      <c r="A15" s="81"/>
      <c r="B15" s="82"/>
      <c r="C15" s="83"/>
    </row>
    <row r="16" ht="18.75" customHeight="1" spans="1:3">
      <c r="A16" s="81"/>
      <c r="B16" s="82"/>
      <c r="C16" s="83"/>
    </row>
    <row r="17" ht="18.75" customHeight="1" spans="1:3">
      <c r="A17" s="81"/>
      <c r="B17" s="82"/>
      <c r="C17" s="83"/>
    </row>
    <row r="18" ht="37.5" customHeight="1" spans="1:3">
      <c r="A18" s="90" t="s">
        <v>60</v>
      </c>
      <c r="B18" s="91"/>
      <c r="C18" s="92"/>
    </row>
    <row r="19" ht="20.25" customHeight="1" spans="1:3">
      <c r="A19" s="87" t="s">
        <v>56</v>
      </c>
      <c r="B19" s="88"/>
      <c r="C19" s="89"/>
    </row>
    <row r="20" ht="37.5" customHeight="1" spans="1:3">
      <c r="A20" s="71" t="s">
        <v>61</v>
      </c>
      <c r="B20" s="77"/>
      <c r="C20" s="73"/>
    </row>
    <row r="21" ht="18.75" customHeight="1" spans="1:3">
      <c r="A21" s="81"/>
      <c r="B21" s="82"/>
      <c r="C21" s="83"/>
    </row>
    <row r="22" ht="18.75" customHeight="1" spans="1:3">
      <c r="A22" s="81"/>
      <c r="B22" s="82"/>
      <c r="C22" s="83"/>
    </row>
    <row r="23" ht="18.75" customHeight="1" spans="1:3">
      <c r="A23" s="81"/>
      <c r="B23" s="82"/>
      <c r="C23" s="83"/>
    </row>
    <row r="24" ht="18.75" customHeight="1" spans="1:3">
      <c r="A24" s="93" t="s">
        <v>62</v>
      </c>
      <c r="B24" s="94"/>
      <c r="C24" s="95"/>
    </row>
    <row r="25" ht="20.25" customHeight="1" spans="1:3">
      <c r="A25" s="87" t="s">
        <v>56</v>
      </c>
      <c r="B25" s="88"/>
      <c r="C25" s="89"/>
    </row>
    <row r="26" spans="1:1">
      <c r="A26" s="96" t="s">
        <v>85</v>
      </c>
    </row>
    <row r="27" ht="21" customHeight="1" spans="1:3">
      <c r="A27" s="97" t="s">
        <v>63</v>
      </c>
      <c r="B27" s="97"/>
      <c r="C27" s="97"/>
    </row>
    <row r="28" ht="15.95" customHeight="1" spans="1:1">
      <c r="A28" s="61" t="s">
        <v>64</v>
      </c>
    </row>
    <row r="29" ht="15.95" customHeight="1" spans="1:4">
      <c r="A29" s="97" t="s">
        <v>65</v>
      </c>
      <c r="B29" s="97"/>
      <c r="C29" s="97"/>
      <c r="D29" s="97"/>
    </row>
  </sheetData>
  <sheetProtection password="C59D" sheet="1" objects="1" scenarios="1"/>
  <mergeCells count="24">
    <mergeCell ref="A1:C1"/>
    <mergeCell ref="A2:B2"/>
    <mergeCell ref="A5:C5"/>
    <mergeCell ref="A6:C6"/>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7:C27"/>
    <mergeCell ref="A29:D29"/>
    <mergeCell ref="A7:C8"/>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9"/>
  <sheetViews>
    <sheetView tabSelected="1" workbookViewId="0">
      <selection activeCell="F8" sqref="F8"/>
    </sheetView>
  </sheetViews>
  <sheetFormatPr defaultColWidth="9" defaultRowHeight="13.5"/>
  <cols>
    <col min="1" max="1" width="9" style="45" customWidth="1"/>
    <col min="2" max="2" width="11.25" style="45" customWidth="1"/>
    <col min="3" max="4" width="9" style="45"/>
    <col min="5" max="5" width="9.5" style="46" customWidth="1"/>
    <col min="6" max="6" width="14.25" style="47" customWidth="1"/>
    <col min="7" max="7" width="6.75" style="45" customWidth="1"/>
    <col min="8" max="9" width="9" style="45"/>
  </cols>
  <sheetData>
    <row r="1" ht="39.95" customHeight="1" spans="1:9">
      <c r="A1" s="48" t="s">
        <v>86</v>
      </c>
      <c r="B1" s="48"/>
      <c r="C1" s="48"/>
      <c r="D1" s="48"/>
      <c r="E1" s="48"/>
      <c r="F1" s="48"/>
      <c r="G1" s="48"/>
      <c r="H1" s="48"/>
      <c r="I1" s="50"/>
    </row>
    <row r="2" ht="15.75" spans="1:9">
      <c r="A2" s="49" t="s">
        <v>85</v>
      </c>
      <c r="B2" s="50"/>
      <c r="C2" s="50"/>
      <c r="D2" s="50"/>
      <c r="E2" s="51"/>
      <c r="F2" s="52"/>
      <c r="G2" s="50"/>
      <c r="H2" s="50"/>
      <c r="I2" s="50"/>
    </row>
    <row r="3" ht="14.25" spans="1:9">
      <c r="A3" s="48" t="s">
        <v>87</v>
      </c>
      <c r="B3" s="48"/>
      <c r="C3" s="48"/>
      <c r="D3" s="48"/>
      <c r="E3" s="48"/>
      <c r="F3" s="48"/>
      <c r="G3" s="48"/>
      <c r="H3" s="48"/>
      <c r="I3" s="50"/>
    </row>
    <row r="4" ht="16.5" spans="1:9">
      <c r="A4" s="49" t="s">
        <v>85</v>
      </c>
      <c r="B4" s="50"/>
      <c r="C4" s="50"/>
      <c r="D4" s="50"/>
      <c r="E4" s="51"/>
      <c r="F4" s="52"/>
      <c r="G4" s="50"/>
      <c r="H4" s="50"/>
      <c r="I4" s="50"/>
    </row>
    <row r="5" ht="23.25" spans="1:9">
      <c r="A5" s="53" t="s">
        <v>67</v>
      </c>
      <c r="B5" s="53" t="s">
        <v>68</v>
      </c>
      <c r="C5" s="53" t="s">
        <v>88</v>
      </c>
      <c r="D5" s="53" t="s">
        <v>89</v>
      </c>
      <c r="E5" s="54" t="s">
        <v>12</v>
      </c>
      <c r="F5" s="55" t="s">
        <v>13</v>
      </c>
      <c r="G5" s="53" t="s">
        <v>71</v>
      </c>
      <c r="H5" s="53" t="s">
        <v>69</v>
      </c>
      <c r="I5" s="60" t="s">
        <v>90</v>
      </c>
    </row>
    <row r="6" ht="14.25" spans="1:9">
      <c r="A6" s="56" t="s">
        <v>91</v>
      </c>
      <c r="B6" s="57" t="s">
        <v>92</v>
      </c>
      <c r="C6" s="57" t="s">
        <v>93</v>
      </c>
      <c r="D6" s="57" t="s">
        <v>94</v>
      </c>
      <c r="E6" s="58">
        <v>1</v>
      </c>
      <c r="F6" s="59">
        <v>2940</v>
      </c>
      <c r="G6" s="57" t="s">
        <v>95</v>
      </c>
      <c r="H6" s="57" t="s">
        <v>96</v>
      </c>
      <c r="I6" s="57" t="s">
        <v>97</v>
      </c>
    </row>
    <row r="7" ht="14.25" spans="1:9">
      <c r="A7" s="56" t="s">
        <v>98</v>
      </c>
      <c r="B7" s="57" t="s">
        <v>99</v>
      </c>
      <c r="C7" s="57" t="s">
        <v>100</v>
      </c>
      <c r="D7" s="57" t="s">
        <v>94</v>
      </c>
      <c r="E7" s="58">
        <v>1</v>
      </c>
      <c r="F7" s="59">
        <v>2250</v>
      </c>
      <c r="G7" s="57" t="s">
        <v>95</v>
      </c>
      <c r="H7" s="57" t="s">
        <v>96</v>
      </c>
      <c r="I7" s="57" t="s">
        <v>97</v>
      </c>
    </row>
    <row r="8" ht="14.25" spans="1:9">
      <c r="A8" s="57" t="s">
        <v>101</v>
      </c>
      <c r="B8" s="57" t="s">
        <v>102</v>
      </c>
      <c r="C8" s="57" t="s">
        <v>103</v>
      </c>
      <c r="D8" s="57" t="s">
        <v>94</v>
      </c>
      <c r="E8" s="58">
        <v>1</v>
      </c>
      <c r="F8" s="59">
        <v>29000</v>
      </c>
      <c r="G8" s="57" t="s">
        <v>95</v>
      </c>
      <c r="H8" s="57" t="s">
        <v>104</v>
      </c>
      <c r="I8" s="57" t="s">
        <v>97</v>
      </c>
    </row>
    <row r="9" ht="14.25" spans="1:9">
      <c r="A9" s="57" t="s">
        <v>105</v>
      </c>
      <c r="B9" s="57" t="s">
        <v>106</v>
      </c>
      <c r="C9" s="57" t="s">
        <v>94</v>
      </c>
      <c r="D9" s="57" t="s">
        <v>94</v>
      </c>
      <c r="E9" s="58">
        <v>1</v>
      </c>
      <c r="F9" s="59">
        <v>285</v>
      </c>
      <c r="G9" s="57" t="s">
        <v>107</v>
      </c>
      <c r="H9" s="57" t="s">
        <v>108</v>
      </c>
      <c r="I9" s="57" t="s">
        <v>97</v>
      </c>
    </row>
    <row r="10" ht="14.25" spans="1:9">
      <c r="A10" s="57" t="s">
        <v>109</v>
      </c>
      <c r="B10" s="57" t="s">
        <v>106</v>
      </c>
      <c r="C10" s="57" t="s">
        <v>94</v>
      </c>
      <c r="D10" s="57" t="s">
        <v>94</v>
      </c>
      <c r="E10" s="58">
        <v>1</v>
      </c>
      <c r="F10" s="59">
        <v>360</v>
      </c>
      <c r="G10" s="57" t="s">
        <v>107</v>
      </c>
      <c r="H10" s="57" t="s">
        <v>110</v>
      </c>
      <c r="I10" s="57" t="s">
        <v>97</v>
      </c>
    </row>
    <row r="11" ht="14.25" spans="1:9">
      <c r="A11" s="57" t="s">
        <v>111</v>
      </c>
      <c r="B11" s="57" t="s">
        <v>106</v>
      </c>
      <c r="C11" s="57" t="s">
        <v>94</v>
      </c>
      <c r="D11" s="57" t="s">
        <v>94</v>
      </c>
      <c r="E11" s="58">
        <v>1</v>
      </c>
      <c r="F11" s="59">
        <v>360</v>
      </c>
      <c r="G11" s="57" t="s">
        <v>107</v>
      </c>
      <c r="H11" s="57" t="s">
        <v>110</v>
      </c>
      <c r="I11" s="57" t="s">
        <v>97</v>
      </c>
    </row>
    <row r="12" ht="14.25" spans="1:9">
      <c r="A12" s="57" t="s">
        <v>112</v>
      </c>
      <c r="B12" s="57" t="s">
        <v>113</v>
      </c>
      <c r="C12" s="57" t="s">
        <v>114</v>
      </c>
      <c r="D12" s="57" t="s">
        <v>114</v>
      </c>
      <c r="E12" s="58">
        <v>1</v>
      </c>
      <c r="F12" s="59">
        <v>185000</v>
      </c>
      <c r="G12" s="57" t="s">
        <v>115</v>
      </c>
      <c r="H12" s="57" t="s">
        <v>116</v>
      </c>
      <c r="I12" s="57" t="s">
        <v>97</v>
      </c>
    </row>
    <row r="13" ht="14.25" spans="1:9">
      <c r="A13" s="57" t="s">
        <v>117</v>
      </c>
      <c r="B13" s="57" t="s">
        <v>118</v>
      </c>
      <c r="C13" s="57" t="s">
        <v>119</v>
      </c>
      <c r="D13" s="57" t="s">
        <v>120</v>
      </c>
      <c r="E13" s="58">
        <v>1</v>
      </c>
      <c r="F13" s="59">
        <v>8999</v>
      </c>
      <c r="G13" s="57" t="s">
        <v>121</v>
      </c>
      <c r="H13" s="57" t="s">
        <v>122</v>
      </c>
      <c r="I13" s="57" t="s">
        <v>97</v>
      </c>
    </row>
    <row r="14" ht="14.25" spans="1:9">
      <c r="A14" s="57" t="s">
        <v>123</v>
      </c>
      <c r="B14" s="57" t="s">
        <v>124</v>
      </c>
      <c r="C14" s="57" t="s">
        <v>125</v>
      </c>
      <c r="D14" s="57" t="s">
        <v>114</v>
      </c>
      <c r="E14" s="58">
        <v>1</v>
      </c>
      <c r="F14" s="59">
        <v>4570</v>
      </c>
      <c r="G14" s="57" t="s">
        <v>126</v>
      </c>
      <c r="H14" s="57" t="s">
        <v>127</v>
      </c>
      <c r="I14" s="57" t="s">
        <v>97</v>
      </c>
    </row>
    <row r="15" ht="14.25" spans="1:9">
      <c r="A15" s="57" t="s">
        <v>128</v>
      </c>
      <c r="B15" s="57" t="s">
        <v>129</v>
      </c>
      <c r="C15" s="57" t="s">
        <v>130</v>
      </c>
      <c r="D15" s="57" t="s">
        <v>131</v>
      </c>
      <c r="E15" s="58">
        <v>1</v>
      </c>
      <c r="F15" s="59">
        <v>4800</v>
      </c>
      <c r="G15" s="57" t="s">
        <v>115</v>
      </c>
      <c r="H15" s="57" t="s">
        <v>132</v>
      </c>
      <c r="I15" s="57" t="s">
        <v>97</v>
      </c>
    </row>
    <row r="16" ht="14.25" spans="1:9">
      <c r="A16" s="57" t="s">
        <v>133</v>
      </c>
      <c r="B16" s="57" t="s">
        <v>106</v>
      </c>
      <c r="C16" s="57" t="s">
        <v>94</v>
      </c>
      <c r="D16" s="57" t="s">
        <v>94</v>
      </c>
      <c r="E16" s="58">
        <v>1</v>
      </c>
      <c r="F16" s="59">
        <v>360</v>
      </c>
      <c r="G16" s="57" t="s">
        <v>107</v>
      </c>
      <c r="H16" s="57" t="s">
        <v>110</v>
      </c>
      <c r="I16" s="57" t="s">
        <v>97</v>
      </c>
    </row>
    <row r="17" ht="14.25" spans="1:9">
      <c r="A17" s="57" t="s">
        <v>134</v>
      </c>
      <c r="B17" s="57" t="s">
        <v>106</v>
      </c>
      <c r="C17" s="57" t="s">
        <v>94</v>
      </c>
      <c r="D17" s="57" t="s">
        <v>94</v>
      </c>
      <c r="E17" s="58">
        <v>1</v>
      </c>
      <c r="F17" s="59">
        <v>360</v>
      </c>
      <c r="G17" s="57" t="s">
        <v>107</v>
      </c>
      <c r="H17" s="57" t="s">
        <v>110</v>
      </c>
      <c r="I17" s="57" t="s">
        <v>97</v>
      </c>
    </row>
    <row r="18" ht="14.25" spans="1:9">
      <c r="A18" s="57" t="s">
        <v>135</v>
      </c>
      <c r="B18" s="57" t="s">
        <v>106</v>
      </c>
      <c r="C18" s="57" t="s">
        <v>94</v>
      </c>
      <c r="D18" s="57" t="s">
        <v>94</v>
      </c>
      <c r="E18" s="58">
        <v>1</v>
      </c>
      <c r="F18" s="59">
        <v>285</v>
      </c>
      <c r="G18" s="57" t="s">
        <v>107</v>
      </c>
      <c r="H18" s="57" t="s">
        <v>108</v>
      </c>
      <c r="I18" s="57" t="s">
        <v>97</v>
      </c>
    </row>
    <row r="19" ht="14.25" spans="1:9">
      <c r="A19" s="57" t="s">
        <v>136</v>
      </c>
      <c r="B19" s="57" t="s">
        <v>137</v>
      </c>
      <c r="C19" s="57" t="s">
        <v>94</v>
      </c>
      <c r="D19" s="57" t="s">
        <v>94</v>
      </c>
      <c r="E19" s="58">
        <v>1</v>
      </c>
      <c r="F19" s="59">
        <v>280</v>
      </c>
      <c r="G19" s="57" t="s">
        <v>107</v>
      </c>
      <c r="H19" s="57" t="s">
        <v>138</v>
      </c>
      <c r="I19" s="57" t="s">
        <v>97</v>
      </c>
    </row>
    <row r="20" ht="14.25" spans="1:9">
      <c r="A20" s="57" t="s">
        <v>139</v>
      </c>
      <c r="B20" s="57" t="s">
        <v>140</v>
      </c>
      <c r="C20" s="57" t="s">
        <v>114</v>
      </c>
      <c r="D20" s="57" t="s">
        <v>141</v>
      </c>
      <c r="E20" s="58">
        <v>1</v>
      </c>
      <c r="F20" s="59">
        <v>1000</v>
      </c>
      <c r="G20" s="57" t="s">
        <v>95</v>
      </c>
      <c r="H20" s="57" t="s">
        <v>142</v>
      </c>
      <c r="I20" s="57" t="s">
        <v>97</v>
      </c>
    </row>
    <row r="21" ht="14.25" spans="1:9">
      <c r="A21" s="57" t="s">
        <v>143</v>
      </c>
      <c r="B21" s="57" t="s">
        <v>140</v>
      </c>
      <c r="C21" s="57" t="s">
        <v>114</v>
      </c>
      <c r="D21" s="57" t="s">
        <v>141</v>
      </c>
      <c r="E21" s="58">
        <v>1</v>
      </c>
      <c r="F21" s="59">
        <v>1000</v>
      </c>
      <c r="G21" s="57" t="s">
        <v>95</v>
      </c>
      <c r="H21" s="57" t="s">
        <v>142</v>
      </c>
      <c r="I21" s="57" t="s">
        <v>97</v>
      </c>
    </row>
    <row r="22" ht="14.25" spans="1:9">
      <c r="A22" s="57" t="s">
        <v>144</v>
      </c>
      <c r="B22" s="57" t="s">
        <v>145</v>
      </c>
      <c r="C22" s="57" t="s">
        <v>146</v>
      </c>
      <c r="D22" s="57" t="s">
        <v>147</v>
      </c>
      <c r="E22" s="58">
        <v>1</v>
      </c>
      <c r="F22" s="59">
        <v>5200</v>
      </c>
      <c r="G22" s="57" t="s">
        <v>148</v>
      </c>
      <c r="H22" s="57" t="s">
        <v>149</v>
      </c>
      <c r="I22" s="57" t="s">
        <v>97</v>
      </c>
    </row>
    <row r="23" ht="14.25" spans="1:9">
      <c r="A23" s="57" t="s">
        <v>150</v>
      </c>
      <c r="B23" s="57" t="s">
        <v>129</v>
      </c>
      <c r="C23" s="57" t="s">
        <v>151</v>
      </c>
      <c r="D23" s="57" t="s">
        <v>152</v>
      </c>
      <c r="E23" s="58">
        <v>1</v>
      </c>
      <c r="F23" s="59">
        <v>3830</v>
      </c>
      <c r="G23" s="57" t="s">
        <v>148</v>
      </c>
      <c r="H23" s="57" t="s">
        <v>153</v>
      </c>
      <c r="I23" s="57" t="s">
        <v>97</v>
      </c>
    </row>
    <row r="24" ht="14.25" spans="1:9">
      <c r="A24" s="57" t="s">
        <v>154</v>
      </c>
      <c r="B24" s="57" t="s">
        <v>129</v>
      </c>
      <c r="C24" s="57" t="s">
        <v>151</v>
      </c>
      <c r="D24" s="57" t="s">
        <v>152</v>
      </c>
      <c r="E24" s="58">
        <v>1</v>
      </c>
      <c r="F24" s="59">
        <v>3830</v>
      </c>
      <c r="G24" s="57" t="s">
        <v>148</v>
      </c>
      <c r="H24" s="57" t="s">
        <v>153</v>
      </c>
      <c r="I24" s="57" t="s">
        <v>97</v>
      </c>
    </row>
    <row r="25" ht="14.25" spans="1:9">
      <c r="A25" s="57" t="s">
        <v>155</v>
      </c>
      <c r="B25" s="57" t="s">
        <v>156</v>
      </c>
      <c r="C25" s="57" t="s">
        <v>157</v>
      </c>
      <c r="D25" s="57" t="s">
        <v>158</v>
      </c>
      <c r="E25" s="58">
        <v>1</v>
      </c>
      <c r="F25" s="59">
        <v>4600</v>
      </c>
      <c r="G25" s="57" t="s">
        <v>159</v>
      </c>
      <c r="H25" s="57" t="s">
        <v>160</v>
      </c>
      <c r="I25" s="57" t="s">
        <v>97</v>
      </c>
    </row>
    <row r="26" ht="14.25" spans="1:9">
      <c r="A26" s="57" t="s">
        <v>72</v>
      </c>
      <c r="B26" s="57" t="s">
        <v>73</v>
      </c>
      <c r="C26" s="57" t="s">
        <v>74</v>
      </c>
      <c r="D26" s="57" t="s">
        <v>94</v>
      </c>
      <c r="E26" s="58">
        <v>1</v>
      </c>
      <c r="F26" s="59">
        <v>282200</v>
      </c>
      <c r="G26" s="57" t="s">
        <v>75</v>
      </c>
      <c r="H26" s="57" t="s">
        <v>161</v>
      </c>
      <c r="I26" s="57" t="s">
        <v>97</v>
      </c>
    </row>
    <row r="27" ht="14.25" spans="1:9">
      <c r="A27" s="57" t="s">
        <v>162</v>
      </c>
      <c r="B27" s="57" t="s">
        <v>163</v>
      </c>
      <c r="C27" s="57" t="s">
        <v>94</v>
      </c>
      <c r="D27" s="57" t="s">
        <v>94</v>
      </c>
      <c r="E27" s="58">
        <v>1</v>
      </c>
      <c r="F27" s="59">
        <v>176</v>
      </c>
      <c r="G27" s="57" t="s">
        <v>107</v>
      </c>
      <c r="H27" s="57" t="s">
        <v>164</v>
      </c>
      <c r="I27" s="57" t="s">
        <v>97</v>
      </c>
    </row>
    <row r="28" ht="14.25" spans="1:9">
      <c r="A28" s="57" t="s">
        <v>165</v>
      </c>
      <c r="B28" s="57" t="s">
        <v>106</v>
      </c>
      <c r="C28" s="57" t="s">
        <v>94</v>
      </c>
      <c r="D28" s="57" t="s">
        <v>94</v>
      </c>
      <c r="E28" s="58">
        <v>1</v>
      </c>
      <c r="F28" s="59">
        <v>286.8</v>
      </c>
      <c r="G28" s="57" t="s">
        <v>107</v>
      </c>
      <c r="H28" s="57" t="s">
        <v>166</v>
      </c>
      <c r="I28" s="57" t="s">
        <v>97</v>
      </c>
    </row>
    <row r="29" ht="14.25" spans="1:9">
      <c r="A29" s="57" t="s">
        <v>167</v>
      </c>
      <c r="B29" s="57" t="s">
        <v>106</v>
      </c>
      <c r="C29" s="57" t="s">
        <v>94</v>
      </c>
      <c r="D29" s="57" t="s">
        <v>94</v>
      </c>
      <c r="E29" s="58">
        <v>1</v>
      </c>
      <c r="F29" s="59">
        <v>285</v>
      </c>
      <c r="G29" s="57" t="s">
        <v>107</v>
      </c>
      <c r="H29" s="57" t="s">
        <v>108</v>
      </c>
      <c r="I29" s="57" t="s">
        <v>97</v>
      </c>
    </row>
    <row r="30" ht="14.25" spans="1:9">
      <c r="A30" s="57" t="s">
        <v>168</v>
      </c>
      <c r="B30" s="57" t="s">
        <v>163</v>
      </c>
      <c r="C30" s="57" t="s">
        <v>94</v>
      </c>
      <c r="D30" s="57" t="s">
        <v>94</v>
      </c>
      <c r="E30" s="58">
        <v>1</v>
      </c>
      <c r="F30" s="59">
        <v>176</v>
      </c>
      <c r="G30" s="57" t="s">
        <v>107</v>
      </c>
      <c r="H30" s="57" t="s">
        <v>164</v>
      </c>
      <c r="I30" s="57" t="s">
        <v>97</v>
      </c>
    </row>
    <row r="31" ht="14.25" spans="1:9">
      <c r="A31" s="57" t="s">
        <v>169</v>
      </c>
      <c r="B31" s="57" t="s">
        <v>163</v>
      </c>
      <c r="C31" s="57" t="s">
        <v>94</v>
      </c>
      <c r="D31" s="57" t="s">
        <v>94</v>
      </c>
      <c r="E31" s="58">
        <v>1</v>
      </c>
      <c r="F31" s="59">
        <v>176</v>
      </c>
      <c r="G31" s="57" t="s">
        <v>107</v>
      </c>
      <c r="H31" s="57" t="s">
        <v>164</v>
      </c>
      <c r="I31" s="57" t="s">
        <v>97</v>
      </c>
    </row>
    <row r="32" ht="14.25" spans="1:9">
      <c r="A32" s="57" t="s">
        <v>170</v>
      </c>
      <c r="B32" s="57" t="s">
        <v>163</v>
      </c>
      <c r="C32" s="57" t="s">
        <v>94</v>
      </c>
      <c r="D32" s="57" t="s">
        <v>94</v>
      </c>
      <c r="E32" s="58">
        <v>1</v>
      </c>
      <c r="F32" s="59">
        <v>176</v>
      </c>
      <c r="G32" s="57" t="s">
        <v>107</v>
      </c>
      <c r="H32" s="57" t="s">
        <v>164</v>
      </c>
      <c r="I32" s="57" t="s">
        <v>97</v>
      </c>
    </row>
    <row r="33" ht="14.25" spans="1:9">
      <c r="A33" s="57" t="s">
        <v>171</v>
      </c>
      <c r="B33" s="57" t="s">
        <v>172</v>
      </c>
      <c r="C33" s="57" t="s">
        <v>173</v>
      </c>
      <c r="D33" s="57" t="s">
        <v>114</v>
      </c>
      <c r="E33" s="58">
        <v>1</v>
      </c>
      <c r="F33" s="59">
        <v>6200</v>
      </c>
      <c r="G33" s="57" t="s">
        <v>115</v>
      </c>
      <c r="H33" s="57" t="s">
        <v>174</v>
      </c>
      <c r="I33" s="57" t="s">
        <v>97</v>
      </c>
    </row>
    <row r="34" ht="14.25" spans="1:9">
      <c r="A34" s="57" t="s">
        <v>175</v>
      </c>
      <c r="B34" s="57" t="s">
        <v>176</v>
      </c>
      <c r="C34" s="57" t="s">
        <v>94</v>
      </c>
      <c r="D34" s="57" t="s">
        <v>177</v>
      </c>
      <c r="E34" s="58">
        <v>1</v>
      </c>
      <c r="F34" s="59">
        <v>2300</v>
      </c>
      <c r="G34" s="57" t="s">
        <v>75</v>
      </c>
      <c r="H34" s="57" t="s">
        <v>178</v>
      </c>
      <c r="I34" s="57" t="s">
        <v>97</v>
      </c>
    </row>
    <row r="35" ht="14.25" spans="1:9">
      <c r="A35" s="57" t="s">
        <v>179</v>
      </c>
      <c r="B35" s="57" t="s">
        <v>106</v>
      </c>
      <c r="C35" s="57" t="s">
        <v>94</v>
      </c>
      <c r="D35" s="57" t="s">
        <v>94</v>
      </c>
      <c r="E35" s="58">
        <v>1</v>
      </c>
      <c r="F35" s="59">
        <v>360</v>
      </c>
      <c r="G35" s="57" t="s">
        <v>107</v>
      </c>
      <c r="H35" s="57" t="s">
        <v>110</v>
      </c>
      <c r="I35" s="57" t="s">
        <v>97</v>
      </c>
    </row>
    <row r="36" ht="14.25" spans="1:9">
      <c r="A36" s="57" t="s">
        <v>180</v>
      </c>
      <c r="B36" s="57" t="s">
        <v>163</v>
      </c>
      <c r="C36" s="57" t="s">
        <v>94</v>
      </c>
      <c r="D36" s="57" t="s">
        <v>94</v>
      </c>
      <c r="E36" s="58">
        <v>1</v>
      </c>
      <c r="F36" s="59">
        <v>900</v>
      </c>
      <c r="G36" s="57" t="s">
        <v>107</v>
      </c>
      <c r="H36" s="57" t="s">
        <v>110</v>
      </c>
      <c r="I36" s="57" t="s">
        <v>97</v>
      </c>
    </row>
    <row r="37" ht="14.25" spans="1:9">
      <c r="A37" s="57" t="s">
        <v>181</v>
      </c>
      <c r="B37" s="57" t="s">
        <v>106</v>
      </c>
      <c r="C37" s="57" t="s">
        <v>94</v>
      </c>
      <c r="D37" s="57" t="s">
        <v>94</v>
      </c>
      <c r="E37" s="58">
        <v>1</v>
      </c>
      <c r="F37" s="59">
        <v>360</v>
      </c>
      <c r="G37" s="57" t="s">
        <v>107</v>
      </c>
      <c r="H37" s="57" t="s">
        <v>110</v>
      </c>
      <c r="I37" s="57" t="s">
        <v>97</v>
      </c>
    </row>
    <row r="38" ht="14.25" spans="1:9">
      <c r="A38" s="57" t="s">
        <v>182</v>
      </c>
      <c r="B38" s="57" t="s">
        <v>106</v>
      </c>
      <c r="C38" s="57" t="s">
        <v>94</v>
      </c>
      <c r="D38" s="57" t="s">
        <v>94</v>
      </c>
      <c r="E38" s="58">
        <v>1</v>
      </c>
      <c r="F38" s="59">
        <v>360</v>
      </c>
      <c r="G38" s="57" t="s">
        <v>107</v>
      </c>
      <c r="H38" s="57" t="s">
        <v>110</v>
      </c>
      <c r="I38" s="57" t="s">
        <v>97</v>
      </c>
    </row>
    <row r="39" ht="14.25" spans="1:9">
      <c r="A39" s="57" t="s">
        <v>183</v>
      </c>
      <c r="B39" s="57" t="s">
        <v>184</v>
      </c>
      <c r="C39" s="57" t="s">
        <v>94</v>
      </c>
      <c r="D39" s="57" t="s">
        <v>94</v>
      </c>
      <c r="E39" s="58">
        <v>1</v>
      </c>
      <c r="F39" s="59">
        <v>520</v>
      </c>
      <c r="G39" s="57" t="s">
        <v>107</v>
      </c>
      <c r="H39" s="57" t="s">
        <v>185</v>
      </c>
      <c r="I39" s="57" t="s">
        <v>97</v>
      </c>
    </row>
    <row r="40" ht="14.25" spans="1:9">
      <c r="A40" s="57" t="s">
        <v>186</v>
      </c>
      <c r="B40" s="57" t="s">
        <v>163</v>
      </c>
      <c r="C40" s="57" t="s">
        <v>94</v>
      </c>
      <c r="D40" s="57" t="s">
        <v>94</v>
      </c>
      <c r="E40" s="58">
        <v>1</v>
      </c>
      <c r="F40" s="59">
        <v>300</v>
      </c>
      <c r="G40" s="57" t="s">
        <v>107</v>
      </c>
      <c r="H40" s="57" t="s">
        <v>187</v>
      </c>
      <c r="I40" s="57" t="s">
        <v>97</v>
      </c>
    </row>
    <row r="41" ht="14.25" spans="1:9">
      <c r="A41" s="57" t="s">
        <v>188</v>
      </c>
      <c r="B41" s="57" t="s">
        <v>163</v>
      </c>
      <c r="C41" s="57" t="s">
        <v>94</v>
      </c>
      <c r="D41" s="57" t="s">
        <v>94</v>
      </c>
      <c r="E41" s="58">
        <v>1</v>
      </c>
      <c r="F41" s="59">
        <v>300</v>
      </c>
      <c r="G41" s="57" t="s">
        <v>107</v>
      </c>
      <c r="H41" s="57" t="s">
        <v>187</v>
      </c>
      <c r="I41" s="57" t="s">
        <v>97</v>
      </c>
    </row>
    <row r="42" ht="14.25" spans="1:9">
      <c r="A42" s="57" t="s">
        <v>189</v>
      </c>
      <c r="B42" s="57" t="s">
        <v>190</v>
      </c>
      <c r="C42" s="57" t="s">
        <v>191</v>
      </c>
      <c r="D42" s="57" t="s">
        <v>192</v>
      </c>
      <c r="E42" s="58">
        <v>1</v>
      </c>
      <c r="F42" s="59">
        <v>1199</v>
      </c>
      <c r="G42" s="57" t="s">
        <v>193</v>
      </c>
      <c r="H42" s="57" t="s">
        <v>194</v>
      </c>
      <c r="I42" s="57" t="s">
        <v>97</v>
      </c>
    </row>
    <row r="43" ht="14.25" spans="1:9">
      <c r="A43" s="57" t="s">
        <v>195</v>
      </c>
      <c r="B43" s="57" t="s">
        <v>196</v>
      </c>
      <c r="C43" s="57" t="s">
        <v>197</v>
      </c>
      <c r="D43" s="57" t="s">
        <v>198</v>
      </c>
      <c r="E43" s="58">
        <v>1</v>
      </c>
      <c r="F43" s="59">
        <v>98000</v>
      </c>
      <c r="G43" s="57" t="s">
        <v>95</v>
      </c>
      <c r="H43" s="57" t="s">
        <v>199</v>
      </c>
      <c r="I43" s="57" t="s">
        <v>97</v>
      </c>
    </row>
    <row r="44" ht="14.25" spans="1:9">
      <c r="A44" s="57" t="s">
        <v>200</v>
      </c>
      <c r="B44" s="57" t="s">
        <v>201</v>
      </c>
      <c r="C44" s="57" t="s">
        <v>202</v>
      </c>
      <c r="D44" s="57" t="s">
        <v>94</v>
      </c>
      <c r="E44" s="58">
        <v>1</v>
      </c>
      <c r="F44" s="59">
        <v>2900</v>
      </c>
      <c r="G44" s="57" t="s">
        <v>75</v>
      </c>
      <c r="H44" s="57" t="s">
        <v>203</v>
      </c>
      <c r="I44" s="57" t="s">
        <v>97</v>
      </c>
    </row>
    <row r="45" ht="14.25" spans="1:9">
      <c r="A45" s="57" t="s">
        <v>204</v>
      </c>
      <c r="B45" s="57" t="s">
        <v>201</v>
      </c>
      <c r="C45" s="57" t="s">
        <v>202</v>
      </c>
      <c r="D45" s="57" t="s">
        <v>94</v>
      </c>
      <c r="E45" s="58">
        <v>1</v>
      </c>
      <c r="F45" s="59">
        <v>2900</v>
      </c>
      <c r="G45" s="57" t="s">
        <v>75</v>
      </c>
      <c r="H45" s="57" t="s">
        <v>203</v>
      </c>
      <c r="I45" s="57" t="s">
        <v>97</v>
      </c>
    </row>
    <row r="46" ht="14.25" spans="1:9">
      <c r="A46" s="57" t="s">
        <v>205</v>
      </c>
      <c r="B46" s="57" t="s">
        <v>201</v>
      </c>
      <c r="C46" s="57" t="s">
        <v>202</v>
      </c>
      <c r="D46" s="57" t="s">
        <v>94</v>
      </c>
      <c r="E46" s="58">
        <v>1</v>
      </c>
      <c r="F46" s="59">
        <v>2900</v>
      </c>
      <c r="G46" s="57" t="s">
        <v>75</v>
      </c>
      <c r="H46" s="57" t="s">
        <v>203</v>
      </c>
      <c r="I46" s="57" t="s">
        <v>97</v>
      </c>
    </row>
    <row r="47" ht="14.25" spans="1:9">
      <c r="A47" s="57" t="s">
        <v>206</v>
      </c>
      <c r="B47" s="57" t="s">
        <v>201</v>
      </c>
      <c r="C47" s="57" t="s">
        <v>202</v>
      </c>
      <c r="D47" s="57" t="s">
        <v>94</v>
      </c>
      <c r="E47" s="58">
        <v>1</v>
      </c>
      <c r="F47" s="59">
        <v>2900</v>
      </c>
      <c r="G47" s="57" t="s">
        <v>75</v>
      </c>
      <c r="H47" s="57" t="s">
        <v>203</v>
      </c>
      <c r="I47" s="57" t="s">
        <v>97</v>
      </c>
    </row>
    <row r="48" ht="14.25" spans="1:9">
      <c r="A48" s="57" t="s">
        <v>207</v>
      </c>
      <c r="B48" s="57" t="s">
        <v>201</v>
      </c>
      <c r="C48" s="57" t="s">
        <v>202</v>
      </c>
      <c r="D48" s="57" t="s">
        <v>94</v>
      </c>
      <c r="E48" s="58">
        <v>1</v>
      </c>
      <c r="F48" s="59">
        <v>2900</v>
      </c>
      <c r="G48" s="57" t="s">
        <v>75</v>
      </c>
      <c r="H48" s="57" t="s">
        <v>203</v>
      </c>
      <c r="I48" s="57" t="s">
        <v>97</v>
      </c>
    </row>
    <row r="49" ht="14.25" spans="1:9">
      <c r="A49" s="57" t="s">
        <v>208</v>
      </c>
      <c r="B49" s="57" t="s">
        <v>209</v>
      </c>
      <c r="C49" s="57" t="s">
        <v>210</v>
      </c>
      <c r="D49" s="57" t="s">
        <v>94</v>
      </c>
      <c r="E49" s="58">
        <v>1</v>
      </c>
      <c r="F49" s="59">
        <v>2660</v>
      </c>
      <c r="G49" s="57" t="s">
        <v>75</v>
      </c>
      <c r="H49" s="57" t="s">
        <v>211</v>
      </c>
      <c r="I49" s="57" t="s">
        <v>97</v>
      </c>
    </row>
    <row r="50" ht="14.25" spans="1:9">
      <c r="A50" s="57" t="s">
        <v>212</v>
      </c>
      <c r="B50" s="57" t="s">
        <v>118</v>
      </c>
      <c r="C50" s="57" t="s">
        <v>213</v>
      </c>
      <c r="D50" s="57" t="s">
        <v>214</v>
      </c>
      <c r="E50" s="58">
        <v>1</v>
      </c>
      <c r="F50" s="59">
        <v>16000</v>
      </c>
      <c r="G50" s="57" t="s">
        <v>121</v>
      </c>
      <c r="H50" s="57" t="s">
        <v>215</v>
      </c>
      <c r="I50" s="57" t="s">
        <v>97</v>
      </c>
    </row>
    <row r="51" ht="14.25" spans="1:9">
      <c r="A51" s="57" t="s">
        <v>216</v>
      </c>
      <c r="B51" s="57" t="s">
        <v>106</v>
      </c>
      <c r="C51" s="57" t="s">
        <v>94</v>
      </c>
      <c r="D51" s="57" t="s">
        <v>94</v>
      </c>
      <c r="E51" s="58">
        <v>1</v>
      </c>
      <c r="F51" s="59">
        <v>360</v>
      </c>
      <c r="G51" s="57" t="s">
        <v>107</v>
      </c>
      <c r="H51" s="57" t="s">
        <v>110</v>
      </c>
      <c r="I51" s="57" t="s">
        <v>97</v>
      </c>
    </row>
    <row r="52" ht="14.25" spans="1:9">
      <c r="A52" s="57" t="s">
        <v>217</v>
      </c>
      <c r="B52" s="57" t="s">
        <v>106</v>
      </c>
      <c r="C52" s="57" t="s">
        <v>94</v>
      </c>
      <c r="D52" s="57" t="s">
        <v>94</v>
      </c>
      <c r="E52" s="58">
        <v>1</v>
      </c>
      <c r="F52" s="59">
        <v>360</v>
      </c>
      <c r="G52" s="57" t="s">
        <v>107</v>
      </c>
      <c r="H52" s="57" t="s">
        <v>110</v>
      </c>
      <c r="I52" s="57" t="s">
        <v>97</v>
      </c>
    </row>
    <row r="53" ht="14.25" spans="1:9">
      <c r="A53" s="57" t="s">
        <v>218</v>
      </c>
      <c r="B53" s="57" t="s">
        <v>106</v>
      </c>
      <c r="C53" s="57" t="s">
        <v>94</v>
      </c>
      <c r="D53" s="57" t="s">
        <v>94</v>
      </c>
      <c r="E53" s="58">
        <v>1</v>
      </c>
      <c r="F53" s="59">
        <v>285</v>
      </c>
      <c r="G53" s="57" t="s">
        <v>107</v>
      </c>
      <c r="H53" s="57" t="s">
        <v>108</v>
      </c>
      <c r="I53" s="57" t="s">
        <v>97</v>
      </c>
    </row>
    <row r="54" ht="14.25" spans="1:9">
      <c r="A54" s="57" t="s">
        <v>219</v>
      </c>
      <c r="B54" s="57" t="s">
        <v>106</v>
      </c>
      <c r="C54" s="57" t="s">
        <v>94</v>
      </c>
      <c r="D54" s="57" t="s">
        <v>94</v>
      </c>
      <c r="E54" s="58">
        <v>1</v>
      </c>
      <c r="F54" s="59">
        <v>285</v>
      </c>
      <c r="G54" s="57" t="s">
        <v>107</v>
      </c>
      <c r="H54" s="57" t="s">
        <v>108</v>
      </c>
      <c r="I54" s="57" t="s">
        <v>97</v>
      </c>
    </row>
    <row r="55" ht="14.25" spans="1:9">
      <c r="A55" s="57" t="s">
        <v>220</v>
      </c>
      <c r="B55" s="57" t="s">
        <v>221</v>
      </c>
      <c r="C55" s="57" t="s">
        <v>222</v>
      </c>
      <c r="D55" s="57" t="s">
        <v>114</v>
      </c>
      <c r="E55" s="58">
        <v>1</v>
      </c>
      <c r="F55" s="59">
        <v>5800</v>
      </c>
      <c r="G55" s="57" t="s">
        <v>193</v>
      </c>
      <c r="H55" s="57" t="s">
        <v>223</v>
      </c>
      <c r="I55" s="57" t="s">
        <v>97</v>
      </c>
    </row>
    <row r="56" ht="14.25" spans="1:9">
      <c r="A56" s="57" t="s">
        <v>224</v>
      </c>
      <c r="B56" s="57" t="s">
        <v>225</v>
      </c>
      <c r="C56" s="57" t="s">
        <v>226</v>
      </c>
      <c r="D56" s="57" t="s">
        <v>114</v>
      </c>
      <c r="E56" s="58">
        <v>1</v>
      </c>
      <c r="F56" s="59">
        <v>1699</v>
      </c>
      <c r="G56" s="57" t="s">
        <v>95</v>
      </c>
      <c r="H56" s="57" t="s">
        <v>227</v>
      </c>
      <c r="I56" s="57" t="s">
        <v>97</v>
      </c>
    </row>
    <row r="57" ht="14.25" spans="1:9">
      <c r="A57" s="57" t="s">
        <v>228</v>
      </c>
      <c r="B57" s="57" t="s">
        <v>229</v>
      </c>
      <c r="C57" s="57" t="s">
        <v>230</v>
      </c>
      <c r="D57" s="57" t="s">
        <v>114</v>
      </c>
      <c r="E57" s="58">
        <v>1</v>
      </c>
      <c r="F57" s="59">
        <v>3889</v>
      </c>
      <c r="G57" s="57" t="s">
        <v>95</v>
      </c>
      <c r="H57" s="57" t="s">
        <v>231</v>
      </c>
      <c r="I57" s="57" t="s">
        <v>97</v>
      </c>
    </row>
    <row r="58" ht="14.25" spans="1:9">
      <c r="A58" s="57" t="s">
        <v>232</v>
      </c>
      <c r="B58" s="57" t="s">
        <v>163</v>
      </c>
      <c r="C58" s="57" t="s">
        <v>94</v>
      </c>
      <c r="D58" s="57" t="s">
        <v>94</v>
      </c>
      <c r="E58" s="58">
        <v>1</v>
      </c>
      <c r="F58" s="59">
        <v>176</v>
      </c>
      <c r="G58" s="57" t="s">
        <v>107</v>
      </c>
      <c r="H58" s="57" t="s">
        <v>164</v>
      </c>
      <c r="I58" s="57" t="s">
        <v>97</v>
      </c>
    </row>
    <row r="59" ht="14.25" spans="1:9">
      <c r="A59" s="57" t="s">
        <v>233</v>
      </c>
      <c r="B59" s="57" t="s">
        <v>106</v>
      </c>
      <c r="C59" s="57" t="s">
        <v>94</v>
      </c>
      <c r="D59" s="57" t="s">
        <v>94</v>
      </c>
      <c r="E59" s="58">
        <v>1</v>
      </c>
      <c r="F59" s="59">
        <v>285</v>
      </c>
      <c r="G59" s="57" t="s">
        <v>107</v>
      </c>
      <c r="H59" s="57" t="s">
        <v>108</v>
      </c>
      <c r="I59" s="57" t="s">
        <v>97</v>
      </c>
    </row>
    <row r="60" ht="14.25" spans="1:9">
      <c r="A60" s="57" t="s">
        <v>234</v>
      </c>
      <c r="B60" s="57" t="s">
        <v>129</v>
      </c>
      <c r="C60" s="57" t="s">
        <v>235</v>
      </c>
      <c r="D60" s="57" t="s">
        <v>236</v>
      </c>
      <c r="E60" s="58">
        <v>1</v>
      </c>
      <c r="F60" s="59">
        <v>5049</v>
      </c>
      <c r="G60" s="57" t="s">
        <v>121</v>
      </c>
      <c r="H60" s="57" t="s">
        <v>237</v>
      </c>
      <c r="I60" s="57" t="s">
        <v>97</v>
      </c>
    </row>
    <row r="61" ht="14.25" spans="1:9">
      <c r="A61" s="57" t="s">
        <v>238</v>
      </c>
      <c r="B61" s="57" t="s">
        <v>129</v>
      </c>
      <c r="C61" s="57" t="s">
        <v>239</v>
      </c>
      <c r="D61" s="57" t="s">
        <v>236</v>
      </c>
      <c r="E61" s="58">
        <v>1</v>
      </c>
      <c r="F61" s="59">
        <v>4300</v>
      </c>
      <c r="G61" s="57" t="s">
        <v>148</v>
      </c>
      <c r="H61" s="57" t="s">
        <v>237</v>
      </c>
      <c r="I61" s="57" t="s">
        <v>97</v>
      </c>
    </row>
    <row r="62" ht="14.25" spans="1:9">
      <c r="A62" s="57" t="s">
        <v>240</v>
      </c>
      <c r="B62" s="57" t="s">
        <v>241</v>
      </c>
      <c r="C62" s="57" t="s">
        <v>242</v>
      </c>
      <c r="D62" s="57" t="s">
        <v>114</v>
      </c>
      <c r="E62" s="58">
        <v>1</v>
      </c>
      <c r="F62" s="59">
        <v>8700</v>
      </c>
      <c r="G62" s="57" t="s">
        <v>121</v>
      </c>
      <c r="H62" s="57" t="s">
        <v>243</v>
      </c>
      <c r="I62" s="57" t="s">
        <v>97</v>
      </c>
    </row>
    <row r="63" ht="14.25" spans="1:9">
      <c r="A63" s="57" t="s">
        <v>244</v>
      </c>
      <c r="B63" s="57" t="s">
        <v>245</v>
      </c>
      <c r="C63" s="57" t="s">
        <v>246</v>
      </c>
      <c r="D63" s="57" t="s">
        <v>114</v>
      </c>
      <c r="E63" s="58">
        <v>1</v>
      </c>
      <c r="F63" s="59">
        <v>35600</v>
      </c>
      <c r="G63" s="57" t="s">
        <v>75</v>
      </c>
      <c r="H63" s="57" t="s">
        <v>247</v>
      </c>
      <c r="I63" s="57" t="s">
        <v>97</v>
      </c>
    </row>
    <row r="64" ht="14.25" spans="1:9">
      <c r="A64" s="57" t="s">
        <v>248</v>
      </c>
      <c r="B64" s="57" t="s">
        <v>249</v>
      </c>
      <c r="C64" s="57" t="s">
        <v>250</v>
      </c>
      <c r="D64" s="57" t="s">
        <v>251</v>
      </c>
      <c r="E64" s="58">
        <v>1</v>
      </c>
      <c r="F64" s="59">
        <v>7288</v>
      </c>
      <c r="G64" s="57" t="s">
        <v>95</v>
      </c>
      <c r="H64" s="57" t="s">
        <v>252</v>
      </c>
      <c r="I64" s="57" t="s">
        <v>97</v>
      </c>
    </row>
    <row r="65" ht="14.25" spans="1:9">
      <c r="A65" s="57" t="s">
        <v>253</v>
      </c>
      <c r="B65" s="57" t="s">
        <v>254</v>
      </c>
      <c r="C65" s="57" t="s">
        <v>255</v>
      </c>
      <c r="D65" s="57" t="s">
        <v>114</v>
      </c>
      <c r="E65" s="58">
        <v>1</v>
      </c>
      <c r="F65" s="59">
        <v>29000</v>
      </c>
      <c r="G65" s="57" t="s">
        <v>95</v>
      </c>
      <c r="H65" s="57" t="s">
        <v>256</v>
      </c>
      <c r="I65" s="57" t="s">
        <v>97</v>
      </c>
    </row>
    <row r="66" ht="14.25" spans="1:9">
      <c r="A66" s="57" t="s">
        <v>257</v>
      </c>
      <c r="B66" s="57" t="s">
        <v>118</v>
      </c>
      <c r="C66" s="57" t="s">
        <v>258</v>
      </c>
      <c r="D66" s="57" t="s">
        <v>259</v>
      </c>
      <c r="E66" s="58">
        <v>1</v>
      </c>
      <c r="F66" s="59">
        <v>9700</v>
      </c>
      <c r="G66" s="57" t="s">
        <v>95</v>
      </c>
      <c r="H66" s="57" t="s">
        <v>260</v>
      </c>
      <c r="I66" s="57" t="s">
        <v>97</v>
      </c>
    </row>
    <row r="67" ht="14.25" spans="1:9">
      <c r="A67" s="57" t="s">
        <v>261</v>
      </c>
      <c r="B67" s="57" t="s">
        <v>262</v>
      </c>
      <c r="C67" s="57" t="s">
        <v>263</v>
      </c>
      <c r="D67" s="57" t="s">
        <v>264</v>
      </c>
      <c r="E67" s="58">
        <v>1</v>
      </c>
      <c r="F67" s="59">
        <v>6700</v>
      </c>
      <c r="G67" s="57" t="s">
        <v>126</v>
      </c>
      <c r="H67" s="57" t="s">
        <v>265</v>
      </c>
      <c r="I67" s="57" t="s">
        <v>97</v>
      </c>
    </row>
    <row r="68" ht="14.25" spans="1:9">
      <c r="A68" s="57" t="s">
        <v>266</v>
      </c>
      <c r="B68" s="57" t="s">
        <v>163</v>
      </c>
      <c r="C68" s="57" t="s">
        <v>94</v>
      </c>
      <c r="D68" s="57" t="s">
        <v>94</v>
      </c>
      <c r="E68" s="58">
        <v>1</v>
      </c>
      <c r="F68" s="59">
        <v>300</v>
      </c>
      <c r="G68" s="57" t="s">
        <v>107</v>
      </c>
      <c r="H68" s="57" t="s">
        <v>187</v>
      </c>
      <c r="I68" s="57" t="s">
        <v>97</v>
      </c>
    </row>
    <row r="69" ht="14.25" spans="1:9">
      <c r="A69" s="57" t="s">
        <v>267</v>
      </c>
      <c r="B69" s="57" t="s">
        <v>163</v>
      </c>
      <c r="C69" s="57" t="s">
        <v>94</v>
      </c>
      <c r="D69" s="57" t="s">
        <v>94</v>
      </c>
      <c r="E69" s="58">
        <v>1</v>
      </c>
      <c r="F69" s="59">
        <v>300</v>
      </c>
      <c r="G69" s="57" t="s">
        <v>107</v>
      </c>
      <c r="H69" s="57" t="s">
        <v>187</v>
      </c>
      <c r="I69" s="57" t="s">
        <v>97</v>
      </c>
    </row>
    <row r="70" ht="14.25" spans="1:9">
      <c r="A70" s="57" t="s">
        <v>268</v>
      </c>
      <c r="B70" s="57" t="s">
        <v>129</v>
      </c>
      <c r="C70" s="57" t="s">
        <v>269</v>
      </c>
      <c r="D70" s="57" t="s">
        <v>270</v>
      </c>
      <c r="E70" s="58">
        <v>1</v>
      </c>
      <c r="F70" s="59">
        <v>5780</v>
      </c>
      <c r="G70" s="57" t="s">
        <v>115</v>
      </c>
      <c r="H70" s="57" t="s">
        <v>271</v>
      </c>
      <c r="I70" s="57" t="s">
        <v>97</v>
      </c>
    </row>
    <row r="71" ht="14.25" spans="1:9">
      <c r="A71" s="57" t="s">
        <v>272</v>
      </c>
      <c r="B71" s="57" t="s">
        <v>273</v>
      </c>
      <c r="C71" s="57" t="s">
        <v>274</v>
      </c>
      <c r="D71" s="57" t="s">
        <v>274</v>
      </c>
      <c r="E71" s="58">
        <v>1</v>
      </c>
      <c r="F71" s="59">
        <v>54000</v>
      </c>
      <c r="G71" s="57" t="s">
        <v>159</v>
      </c>
      <c r="H71" s="57" t="s">
        <v>275</v>
      </c>
      <c r="I71" s="57" t="s">
        <v>97</v>
      </c>
    </row>
    <row r="72" ht="14.25" spans="1:9">
      <c r="A72" s="57" t="s">
        <v>276</v>
      </c>
      <c r="B72" s="57" t="s">
        <v>221</v>
      </c>
      <c r="C72" s="57" t="s">
        <v>277</v>
      </c>
      <c r="D72" s="57" t="s">
        <v>278</v>
      </c>
      <c r="E72" s="58">
        <v>1</v>
      </c>
      <c r="F72" s="59">
        <v>3600</v>
      </c>
      <c r="G72" s="57" t="s">
        <v>115</v>
      </c>
      <c r="H72" s="57" t="s">
        <v>279</v>
      </c>
      <c r="I72" s="57" t="s">
        <v>97</v>
      </c>
    </row>
    <row r="73" ht="14.25" spans="1:9">
      <c r="A73" s="57" t="s">
        <v>280</v>
      </c>
      <c r="B73" s="57" t="s">
        <v>129</v>
      </c>
      <c r="C73" s="57" t="s">
        <v>281</v>
      </c>
      <c r="D73" s="57" t="s">
        <v>282</v>
      </c>
      <c r="E73" s="58">
        <v>1</v>
      </c>
      <c r="F73" s="59">
        <v>4000</v>
      </c>
      <c r="G73" s="57" t="s">
        <v>115</v>
      </c>
      <c r="H73" s="57" t="s">
        <v>279</v>
      </c>
      <c r="I73" s="57" t="s">
        <v>97</v>
      </c>
    </row>
    <row r="74" ht="14.25" spans="1:9">
      <c r="A74" s="57" t="s">
        <v>283</v>
      </c>
      <c r="B74" s="57" t="s">
        <v>284</v>
      </c>
      <c r="C74" s="57" t="s">
        <v>114</v>
      </c>
      <c r="D74" s="57" t="s">
        <v>285</v>
      </c>
      <c r="E74" s="58">
        <v>1</v>
      </c>
      <c r="F74" s="59">
        <v>1660</v>
      </c>
      <c r="G74" s="57" t="s">
        <v>115</v>
      </c>
      <c r="H74" s="57" t="s">
        <v>286</v>
      </c>
      <c r="I74" s="57" t="s">
        <v>97</v>
      </c>
    </row>
    <row r="75" ht="14.25" spans="1:9">
      <c r="A75" s="57" t="s">
        <v>287</v>
      </c>
      <c r="B75" s="57" t="s">
        <v>288</v>
      </c>
      <c r="C75" s="57" t="s">
        <v>289</v>
      </c>
      <c r="D75" s="57" t="s">
        <v>114</v>
      </c>
      <c r="E75" s="58">
        <v>1</v>
      </c>
      <c r="F75" s="59">
        <v>1039</v>
      </c>
      <c r="G75" s="57" t="s">
        <v>95</v>
      </c>
      <c r="H75" s="57" t="s">
        <v>290</v>
      </c>
      <c r="I75" s="57" t="s">
        <v>97</v>
      </c>
    </row>
    <row r="76" ht="14.25" spans="1:9">
      <c r="A76" s="57" t="s">
        <v>291</v>
      </c>
      <c r="B76" s="57" t="s">
        <v>292</v>
      </c>
      <c r="C76" s="57" t="s">
        <v>293</v>
      </c>
      <c r="D76" s="57" t="s">
        <v>114</v>
      </c>
      <c r="E76" s="58">
        <v>1</v>
      </c>
      <c r="F76" s="59">
        <v>48500</v>
      </c>
      <c r="G76" s="57" t="s">
        <v>75</v>
      </c>
      <c r="H76" s="57" t="s">
        <v>294</v>
      </c>
      <c r="I76" s="57" t="s">
        <v>97</v>
      </c>
    </row>
    <row r="77" ht="14.25" spans="1:9">
      <c r="A77" s="57" t="s">
        <v>295</v>
      </c>
      <c r="B77" s="57" t="s">
        <v>296</v>
      </c>
      <c r="C77" s="57" t="s">
        <v>297</v>
      </c>
      <c r="D77" s="57" t="s">
        <v>94</v>
      </c>
      <c r="E77" s="58">
        <v>1</v>
      </c>
      <c r="F77" s="59">
        <v>10200</v>
      </c>
      <c r="G77" s="57" t="s">
        <v>75</v>
      </c>
      <c r="H77" s="57" t="s">
        <v>298</v>
      </c>
      <c r="I77" s="57" t="s">
        <v>97</v>
      </c>
    </row>
    <row r="78" ht="14.25" spans="1:9">
      <c r="A78" s="57" t="s">
        <v>299</v>
      </c>
      <c r="B78" s="57" t="s">
        <v>300</v>
      </c>
      <c r="C78" s="57" t="s">
        <v>301</v>
      </c>
      <c r="D78" s="57" t="s">
        <v>302</v>
      </c>
      <c r="E78" s="58">
        <v>1</v>
      </c>
      <c r="F78" s="59">
        <v>1550</v>
      </c>
      <c r="G78" s="57" t="s">
        <v>75</v>
      </c>
      <c r="H78" s="57" t="s">
        <v>303</v>
      </c>
      <c r="I78" s="57" t="s">
        <v>97</v>
      </c>
    </row>
    <row r="79" ht="14.25" spans="1:9">
      <c r="A79" s="57" t="s">
        <v>304</v>
      </c>
      <c r="B79" s="57" t="s">
        <v>300</v>
      </c>
      <c r="C79" s="57" t="s">
        <v>301</v>
      </c>
      <c r="D79" s="57" t="s">
        <v>302</v>
      </c>
      <c r="E79" s="58">
        <v>1</v>
      </c>
      <c r="F79" s="59">
        <v>1550</v>
      </c>
      <c r="G79" s="57" t="s">
        <v>75</v>
      </c>
      <c r="H79" s="57" t="s">
        <v>303</v>
      </c>
      <c r="I79" s="57" t="s">
        <v>97</v>
      </c>
    </row>
    <row r="80" ht="14.25" spans="1:9">
      <c r="A80" s="57" t="s">
        <v>305</v>
      </c>
      <c r="B80" s="57" t="s">
        <v>300</v>
      </c>
      <c r="C80" s="57" t="s">
        <v>301</v>
      </c>
      <c r="D80" s="57" t="s">
        <v>302</v>
      </c>
      <c r="E80" s="58">
        <v>1</v>
      </c>
      <c r="F80" s="59">
        <v>1550</v>
      </c>
      <c r="G80" s="57" t="s">
        <v>75</v>
      </c>
      <c r="H80" s="57" t="s">
        <v>303</v>
      </c>
      <c r="I80" s="57" t="s">
        <v>97</v>
      </c>
    </row>
    <row r="81" ht="14.25" spans="1:9">
      <c r="A81" s="57" t="s">
        <v>306</v>
      </c>
      <c r="B81" s="57" t="s">
        <v>307</v>
      </c>
      <c r="C81" s="57" t="s">
        <v>308</v>
      </c>
      <c r="D81" s="57" t="s">
        <v>309</v>
      </c>
      <c r="E81" s="58">
        <v>1</v>
      </c>
      <c r="F81" s="59">
        <v>47960</v>
      </c>
      <c r="G81" s="57" t="s">
        <v>95</v>
      </c>
      <c r="H81" s="57" t="s">
        <v>310</v>
      </c>
      <c r="I81" s="57" t="s">
        <v>97</v>
      </c>
    </row>
    <row r="82" ht="14.25" spans="1:9">
      <c r="A82" s="57" t="s">
        <v>311</v>
      </c>
      <c r="B82" s="57" t="s">
        <v>312</v>
      </c>
      <c r="C82" s="57" t="s">
        <v>313</v>
      </c>
      <c r="D82" s="57" t="s">
        <v>94</v>
      </c>
      <c r="E82" s="58">
        <v>1</v>
      </c>
      <c r="F82" s="59">
        <v>1280</v>
      </c>
      <c r="G82" s="57" t="s">
        <v>75</v>
      </c>
      <c r="H82" s="57" t="s">
        <v>314</v>
      </c>
      <c r="I82" s="57" t="s">
        <v>97</v>
      </c>
    </row>
    <row r="83" ht="14.25" spans="1:9">
      <c r="A83" s="57" t="s">
        <v>315</v>
      </c>
      <c r="B83" s="57" t="s">
        <v>300</v>
      </c>
      <c r="C83" s="57" t="s">
        <v>301</v>
      </c>
      <c r="D83" s="57" t="s">
        <v>302</v>
      </c>
      <c r="E83" s="58">
        <v>1</v>
      </c>
      <c r="F83" s="59">
        <v>1550</v>
      </c>
      <c r="G83" s="57" t="s">
        <v>75</v>
      </c>
      <c r="H83" s="57" t="s">
        <v>303</v>
      </c>
      <c r="I83" s="57" t="s">
        <v>97</v>
      </c>
    </row>
    <row r="84" ht="14.25" spans="1:9">
      <c r="A84" s="57" t="s">
        <v>316</v>
      </c>
      <c r="B84" s="57" t="s">
        <v>317</v>
      </c>
      <c r="C84" s="57" t="s">
        <v>94</v>
      </c>
      <c r="D84" s="57" t="s">
        <v>318</v>
      </c>
      <c r="E84" s="58">
        <v>1</v>
      </c>
      <c r="F84" s="59">
        <v>1820</v>
      </c>
      <c r="G84" s="57" t="s">
        <v>75</v>
      </c>
      <c r="H84" s="57" t="s">
        <v>319</v>
      </c>
      <c r="I84" s="57" t="s">
        <v>97</v>
      </c>
    </row>
    <row r="85" ht="14.25" spans="1:9">
      <c r="A85" s="57" t="s">
        <v>320</v>
      </c>
      <c r="B85" s="57" t="s">
        <v>321</v>
      </c>
      <c r="C85" s="57" t="s">
        <v>322</v>
      </c>
      <c r="D85" s="57" t="s">
        <v>94</v>
      </c>
      <c r="E85" s="58">
        <v>1</v>
      </c>
      <c r="F85" s="59">
        <v>48140</v>
      </c>
      <c r="G85" s="57" t="s">
        <v>75</v>
      </c>
      <c r="H85" s="57" t="s">
        <v>161</v>
      </c>
      <c r="I85" s="57" t="s">
        <v>97</v>
      </c>
    </row>
    <row r="86" ht="14.25" spans="1:9">
      <c r="A86" s="57" t="s">
        <v>323</v>
      </c>
      <c r="B86" s="57" t="s">
        <v>129</v>
      </c>
      <c r="C86" s="57" t="s">
        <v>324</v>
      </c>
      <c r="D86" s="57" t="s">
        <v>325</v>
      </c>
      <c r="E86" s="58">
        <v>1</v>
      </c>
      <c r="F86" s="59">
        <v>3280</v>
      </c>
      <c r="G86" s="57" t="s">
        <v>148</v>
      </c>
      <c r="H86" s="57" t="s">
        <v>132</v>
      </c>
      <c r="I86" s="57" t="s">
        <v>97</v>
      </c>
    </row>
    <row r="87" ht="14.25" spans="1:9">
      <c r="A87" s="57" t="s">
        <v>326</v>
      </c>
      <c r="B87" s="57" t="s">
        <v>201</v>
      </c>
      <c r="C87" s="57" t="s">
        <v>327</v>
      </c>
      <c r="D87" s="57" t="s">
        <v>94</v>
      </c>
      <c r="E87" s="58">
        <v>1</v>
      </c>
      <c r="F87" s="59">
        <v>2900</v>
      </c>
      <c r="G87" s="57" t="s">
        <v>75</v>
      </c>
      <c r="H87" s="57" t="s">
        <v>203</v>
      </c>
      <c r="I87" s="57" t="s">
        <v>97</v>
      </c>
    </row>
    <row r="88" ht="14.25" spans="1:9">
      <c r="A88" s="57" t="s">
        <v>328</v>
      </c>
      <c r="B88" s="57" t="s">
        <v>201</v>
      </c>
      <c r="C88" s="57" t="s">
        <v>327</v>
      </c>
      <c r="D88" s="57" t="s">
        <v>94</v>
      </c>
      <c r="E88" s="58">
        <v>1</v>
      </c>
      <c r="F88" s="59">
        <v>2900</v>
      </c>
      <c r="G88" s="57" t="s">
        <v>75</v>
      </c>
      <c r="H88" s="57" t="s">
        <v>203</v>
      </c>
      <c r="I88" s="57" t="s">
        <v>97</v>
      </c>
    </row>
    <row r="89" ht="14.25" spans="1:9">
      <c r="A89" s="57" t="s">
        <v>329</v>
      </c>
      <c r="B89" s="57" t="s">
        <v>201</v>
      </c>
      <c r="C89" s="57" t="s">
        <v>202</v>
      </c>
      <c r="D89" s="57" t="s">
        <v>94</v>
      </c>
      <c r="E89" s="58">
        <v>1</v>
      </c>
      <c r="F89" s="59">
        <v>2900</v>
      </c>
      <c r="G89" s="57" t="s">
        <v>75</v>
      </c>
      <c r="H89" s="57" t="s">
        <v>203</v>
      </c>
      <c r="I89" s="57" t="s">
        <v>97</v>
      </c>
    </row>
    <row r="90" ht="14.25" spans="1:9">
      <c r="A90" s="57" t="s">
        <v>330</v>
      </c>
      <c r="B90" s="57" t="s">
        <v>201</v>
      </c>
      <c r="C90" s="57" t="s">
        <v>202</v>
      </c>
      <c r="D90" s="57" t="s">
        <v>94</v>
      </c>
      <c r="E90" s="58">
        <v>1</v>
      </c>
      <c r="F90" s="59">
        <v>2900</v>
      </c>
      <c r="G90" s="57" t="s">
        <v>75</v>
      </c>
      <c r="H90" s="57" t="s">
        <v>203</v>
      </c>
      <c r="I90" s="57" t="s">
        <v>97</v>
      </c>
    </row>
    <row r="91" ht="14.25" spans="1:9">
      <c r="A91" s="57" t="s">
        <v>331</v>
      </c>
      <c r="B91" s="57" t="s">
        <v>201</v>
      </c>
      <c r="C91" s="57" t="s">
        <v>202</v>
      </c>
      <c r="D91" s="57" t="s">
        <v>94</v>
      </c>
      <c r="E91" s="58">
        <v>1</v>
      </c>
      <c r="F91" s="59">
        <v>2900</v>
      </c>
      <c r="G91" s="57" t="s">
        <v>75</v>
      </c>
      <c r="H91" s="57" t="s">
        <v>203</v>
      </c>
      <c r="I91" s="57" t="s">
        <v>97</v>
      </c>
    </row>
    <row r="92" ht="14.25" spans="1:9">
      <c r="A92" s="57" t="s">
        <v>332</v>
      </c>
      <c r="B92" s="57" t="s">
        <v>163</v>
      </c>
      <c r="C92" s="57" t="s">
        <v>94</v>
      </c>
      <c r="D92" s="57" t="s">
        <v>94</v>
      </c>
      <c r="E92" s="58">
        <v>1</v>
      </c>
      <c r="F92" s="59">
        <v>176</v>
      </c>
      <c r="G92" s="57" t="s">
        <v>107</v>
      </c>
      <c r="H92" s="57" t="s">
        <v>164</v>
      </c>
      <c r="I92" s="57" t="s">
        <v>97</v>
      </c>
    </row>
    <row r="93" ht="14.25" spans="1:9">
      <c r="A93" s="57" t="s">
        <v>333</v>
      </c>
      <c r="B93" s="57" t="s">
        <v>163</v>
      </c>
      <c r="C93" s="57" t="s">
        <v>94</v>
      </c>
      <c r="D93" s="57" t="s">
        <v>94</v>
      </c>
      <c r="E93" s="58">
        <v>1</v>
      </c>
      <c r="F93" s="59">
        <v>176</v>
      </c>
      <c r="G93" s="57" t="s">
        <v>107</v>
      </c>
      <c r="H93" s="57" t="s">
        <v>164</v>
      </c>
      <c r="I93" s="57" t="s">
        <v>97</v>
      </c>
    </row>
    <row r="94" ht="14.25" spans="1:9">
      <c r="A94" s="57" t="s">
        <v>334</v>
      </c>
      <c r="B94" s="57" t="s">
        <v>163</v>
      </c>
      <c r="C94" s="57" t="s">
        <v>94</v>
      </c>
      <c r="D94" s="57" t="s">
        <v>94</v>
      </c>
      <c r="E94" s="58">
        <v>1</v>
      </c>
      <c r="F94" s="59">
        <v>176</v>
      </c>
      <c r="G94" s="57" t="s">
        <v>107</v>
      </c>
      <c r="H94" s="57" t="s">
        <v>164</v>
      </c>
      <c r="I94" s="57" t="s">
        <v>97</v>
      </c>
    </row>
    <row r="95" ht="14.25" spans="1:9">
      <c r="A95" s="57" t="s">
        <v>335</v>
      </c>
      <c r="B95" s="57" t="s">
        <v>106</v>
      </c>
      <c r="C95" s="57" t="s">
        <v>94</v>
      </c>
      <c r="D95" s="57" t="s">
        <v>94</v>
      </c>
      <c r="E95" s="58">
        <v>1</v>
      </c>
      <c r="F95" s="59">
        <v>285</v>
      </c>
      <c r="G95" s="57" t="s">
        <v>107</v>
      </c>
      <c r="H95" s="57" t="s">
        <v>108</v>
      </c>
      <c r="I95" s="57" t="s">
        <v>97</v>
      </c>
    </row>
    <row r="96" ht="14.25" spans="1:9">
      <c r="A96" s="57" t="s">
        <v>336</v>
      </c>
      <c r="B96" s="57" t="s">
        <v>163</v>
      </c>
      <c r="C96" s="57" t="s">
        <v>94</v>
      </c>
      <c r="D96" s="57" t="s">
        <v>94</v>
      </c>
      <c r="E96" s="58">
        <v>1</v>
      </c>
      <c r="F96" s="59">
        <v>176</v>
      </c>
      <c r="G96" s="57" t="s">
        <v>107</v>
      </c>
      <c r="H96" s="57" t="s">
        <v>164</v>
      </c>
      <c r="I96" s="57" t="s">
        <v>97</v>
      </c>
    </row>
    <row r="97" ht="14.25" spans="1:9">
      <c r="A97" s="57" t="s">
        <v>337</v>
      </c>
      <c r="B97" s="57" t="s">
        <v>338</v>
      </c>
      <c r="C97" s="57" t="s">
        <v>114</v>
      </c>
      <c r="D97" s="57" t="s">
        <v>114</v>
      </c>
      <c r="E97" s="58">
        <v>1</v>
      </c>
      <c r="F97" s="59">
        <v>1111</v>
      </c>
      <c r="G97" s="57" t="s">
        <v>148</v>
      </c>
      <c r="H97" s="57" t="s">
        <v>339</v>
      </c>
      <c r="I97" s="57" t="s">
        <v>97</v>
      </c>
    </row>
    <row r="98" ht="14.25" spans="1:9">
      <c r="A98" s="57" t="s">
        <v>340</v>
      </c>
      <c r="B98" s="57" t="s">
        <v>338</v>
      </c>
      <c r="C98" s="57" t="s">
        <v>114</v>
      </c>
      <c r="D98" s="57" t="s">
        <v>114</v>
      </c>
      <c r="E98" s="58">
        <v>1</v>
      </c>
      <c r="F98" s="59">
        <v>1111</v>
      </c>
      <c r="G98" s="57" t="s">
        <v>148</v>
      </c>
      <c r="H98" s="57" t="s">
        <v>339</v>
      </c>
      <c r="I98" s="57" t="s">
        <v>97</v>
      </c>
    </row>
    <row r="99" ht="14.25" spans="1:9">
      <c r="A99" s="57" t="s">
        <v>21</v>
      </c>
      <c r="B99" s="57"/>
      <c r="C99" s="57"/>
      <c r="D99" s="57"/>
      <c r="E99" s="58">
        <f>SUM(E6:E98)</f>
        <v>93</v>
      </c>
      <c r="F99" s="59">
        <f>SUM(F6:F98)</f>
        <v>1061989.8</v>
      </c>
      <c r="G99" s="57"/>
      <c r="H99" s="57"/>
      <c r="I99" s="57"/>
    </row>
  </sheetData>
  <sheetProtection password="C59D" sheet="1" objects="1" scenarios="1"/>
  <mergeCells count="2">
    <mergeCell ref="A1:H1"/>
    <mergeCell ref="A3:H3"/>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opLeftCell="A16" workbookViewId="0">
      <selection activeCell="H15" sqref="H15"/>
    </sheetView>
  </sheetViews>
  <sheetFormatPr defaultColWidth="9" defaultRowHeight="13.5" outlineLevelCol="4"/>
  <cols>
    <col min="1" max="1" width="13.25" customWidth="1"/>
    <col min="2" max="2" width="22.25" customWidth="1"/>
    <col min="3" max="4" width="17.25" customWidth="1"/>
    <col min="5" max="5" width="13.25" customWidth="1"/>
  </cols>
  <sheetData>
    <row r="1" ht="18.75" spans="1:5">
      <c r="A1" s="40" t="s">
        <v>341</v>
      </c>
      <c r="B1" s="40"/>
      <c r="C1" s="40"/>
      <c r="D1" s="40"/>
      <c r="E1" s="40"/>
    </row>
    <row r="2" ht="23.25" spans="1:1">
      <c r="A2" s="41" t="s">
        <v>85</v>
      </c>
    </row>
    <row r="3" ht="19.5" spans="1:5">
      <c r="A3" s="42" t="s">
        <v>342</v>
      </c>
      <c r="B3" s="42" t="s">
        <v>343</v>
      </c>
      <c r="C3" s="42" t="s">
        <v>344</v>
      </c>
      <c r="D3" s="42" t="s">
        <v>345</v>
      </c>
      <c r="E3" s="42" t="s">
        <v>346</v>
      </c>
    </row>
    <row r="4" ht="14.25" spans="1:5">
      <c r="A4" s="43" t="s">
        <v>126</v>
      </c>
      <c r="B4" s="44" t="s">
        <v>3</v>
      </c>
      <c r="C4" s="44" t="s">
        <v>347</v>
      </c>
      <c r="D4" s="44">
        <v>13912622709</v>
      </c>
      <c r="E4" s="44"/>
    </row>
    <row r="5" ht="14.25" spans="1:5">
      <c r="A5" s="44" t="s">
        <v>348</v>
      </c>
      <c r="B5" s="44" t="s">
        <v>3</v>
      </c>
      <c r="C5" s="44" t="s">
        <v>347</v>
      </c>
      <c r="D5" s="44">
        <v>18662577456</v>
      </c>
      <c r="E5" s="44"/>
    </row>
    <row r="6" ht="14.25" spans="1:5">
      <c r="A6" s="44" t="s">
        <v>349</v>
      </c>
      <c r="B6" s="44" t="s">
        <v>3</v>
      </c>
      <c r="C6" s="44" t="s">
        <v>347</v>
      </c>
      <c r="D6" s="44">
        <v>18952408601</v>
      </c>
      <c r="E6" s="44"/>
    </row>
    <row r="9" spans="1:1">
      <c r="A9" t="s">
        <v>350</v>
      </c>
    </row>
  </sheetData>
  <sheetProtection password="C59D" sheet="1" objects="1" scenarios="1"/>
  <mergeCells count="1">
    <mergeCell ref="A1:E1"/>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zoomScale="130" zoomScaleNormal="130" workbookViewId="0">
      <pane xSplit="1" ySplit="5" topLeftCell="B6" activePane="bottomRight" state="frozen"/>
      <selection/>
      <selection pane="topRight"/>
      <selection pane="bottomLeft"/>
      <selection pane="bottomRight" activeCell="A2" sqref="A2:L2"/>
    </sheetView>
  </sheetViews>
  <sheetFormatPr defaultColWidth="9" defaultRowHeight="13.5"/>
  <cols>
    <col min="1" max="1" width="5.625" style="3" customWidth="1"/>
    <col min="2" max="2" width="8.875" style="3" customWidth="1"/>
    <col min="3" max="3" width="14.75" style="3" customWidth="1"/>
    <col min="4" max="4" width="19.625" style="3" customWidth="1"/>
    <col min="5" max="5" width="10.25" style="4" customWidth="1"/>
    <col min="6" max="6" width="8.5" style="3" customWidth="1"/>
    <col min="7" max="7" width="10.5" style="5" customWidth="1"/>
    <col min="8" max="8" width="6" style="3" customWidth="1"/>
    <col min="9" max="9" width="12.25" style="3" customWidth="1"/>
    <col min="10" max="10" width="17.75" style="6" customWidth="1"/>
    <col min="11" max="11" width="10.375" style="7" customWidth="1"/>
    <col min="12" max="12" width="8.375" style="6" customWidth="1"/>
    <col min="13" max="16384" width="9" style="6"/>
  </cols>
  <sheetData>
    <row r="1" ht="20.25" customHeight="1" spans="1:3">
      <c r="A1" s="8" t="s">
        <v>351</v>
      </c>
      <c r="B1" s="8"/>
      <c r="C1" s="8"/>
    </row>
    <row r="2" ht="32.25" customHeight="1" spans="1:12">
      <c r="A2" s="9" t="s">
        <v>352</v>
      </c>
      <c r="B2" s="9"/>
      <c r="C2" s="9"/>
      <c r="D2" s="9"/>
      <c r="E2" s="9"/>
      <c r="F2" s="9"/>
      <c r="G2" s="9"/>
      <c r="H2" s="9"/>
      <c r="I2" s="9"/>
      <c r="J2" s="9"/>
      <c r="K2" s="9"/>
      <c r="L2" s="9"/>
    </row>
    <row r="4" s="1" customFormat="1" ht="22.5" customHeight="1" spans="1:12">
      <c r="A4" s="10" t="s">
        <v>353</v>
      </c>
      <c r="B4" s="10"/>
      <c r="C4" s="11"/>
      <c r="D4" s="11"/>
      <c r="E4" s="11"/>
      <c r="F4" s="12"/>
      <c r="H4" s="13"/>
      <c r="I4" s="13"/>
      <c r="J4" s="13"/>
      <c r="K4" s="38" t="s">
        <v>354</v>
      </c>
      <c r="L4" s="38"/>
    </row>
    <row r="5" s="2" customFormat="1" ht="27" customHeight="1" spans="1:12">
      <c r="A5" s="14" t="s">
        <v>355</v>
      </c>
      <c r="B5" s="14" t="s">
        <v>67</v>
      </c>
      <c r="C5" s="14" t="s">
        <v>68</v>
      </c>
      <c r="D5" s="14" t="s">
        <v>356</v>
      </c>
      <c r="E5" s="15" t="s">
        <v>357</v>
      </c>
      <c r="F5" s="14" t="s">
        <v>358</v>
      </c>
      <c r="G5" s="16" t="s">
        <v>359</v>
      </c>
      <c r="H5" s="14" t="s">
        <v>360</v>
      </c>
      <c r="I5" s="14" t="s">
        <v>361</v>
      </c>
      <c r="J5" s="14" t="s">
        <v>362</v>
      </c>
      <c r="K5" s="16" t="s">
        <v>363</v>
      </c>
      <c r="L5" s="16" t="s">
        <v>346</v>
      </c>
    </row>
    <row r="6" s="1" customFormat="1" ht="15.95" customHeight="1" spans="1:12">
      <c r="A6" s="17" t="s">
        <v>364</v>
      </c>
      <c r="B6" s="18"/>
      <c r="C6" s="19"/>
      <c r="D6" s="20" t="s">
        <v>365</v>
      </c>
      <c r="E6" s="21"/>
      <c r="F6" s="22"/>
      <c r="G6" s="23" t="s">
        <v>366</v>
      </c>
      <c r="H6" s="20" t="s">
        <v>366</v>
      </c>
      <c r="I6" s="20" t="s">
        <v>366</v>
      </c>
      <c r="J6" s="20" t="s">
        <v>366</v>
      </c>
      <c r="K6" s="23" t="s">
        <v>366</v>
      </c>
      <c r="L6" s="23"/>
    </row>
    <row r="7" s="1" customFormat="1" ht="15.95" customHeight="1" spans="1:12">
      <c r="A7" s="24" t="s">
        <v>367</v>
      </c>
      <c r="B7" s="25"/>
      <c r="C7" s="26"/>
      <c r="D7" s="27" t="s">
        <v>365</v>
      </c>
      <c r="E7" s="28"/>
      <c r="F7" s="29" t="s">
        <v>368</v>
      </c>
      <c r="G7" s="30" t="s">
        <v>366</v>
      </c>
      <c r="H7" s="31" t="s">
        <v>366</v>
      </c>
      <c r="I7" s="31" t="s">
        <v>366</v>
      </c>
      <c r="J7" s="31" t="s">
        <v>366</v>
      </c>
      <c r="K7" s="30" t="s">
        <v>366</v>
      </c>
      <c r="L7" s="30"/>
    </row>
    <row r="8" s="1" customFormat="1" ht="15.95" customHeight="1" spans="1:12">
      <c r="A8" s="31">
        <v>1</v>
      </c>
      <c r="B8" s="14" t="s">
        <v>369</v>
      </c>
      <c r="C8" s="31" t="s">
        <v>370</v>
      </c>
      <c r="D8" s="31" t="s">
        <v>371</v>
      </c>
      <c r="E8" s="32">
        <v>1000</v>
      </c>
      <c r="F8" s="22">
        <v>0.0232</v>
      </c>
      <c r="G8" s="30">
        <v>42524</v>
      </c>
      <c r="H8" s="31" t="s">
        <v>372</v>
      </c>
      <c r="I8" s="31" t="s">
        <v>373</v>
      </c>
      <c r="J8" s="31" t="s">
        <v>374</v>
      </c>
      <c r="K8" s="30">
        <v>42503</v>
      </c>
      <c r="L8" s="30"/>
    </row>
    <row r="9" s="1" customFormat="1" ht="15.95" customHeight="1" spans="1:12">
      <c r="A9" s="31" t="s">
        <v>375</v>
      </c>
      <c r="B9" s="31" t="s">
        <v>375</v>
      </c>
      <c r="C9" s="31" t="s">
        <v>375</v>
      </c>
      <c r="D9" s="31"/>
      <c r="E9" s="32"/>
      <c r="F9" s="22"/>
      <c r="G9" s="30"/>
      <c r="H9" s="31"/>
      <c r="I9" s="31"/>
      <c r="J9" s="31"/>
      <c r="K9" s="30"/>
      <c r="L9" s="30"/>
    </row>
    <row r="10" s="1" customFormat="1" ht="15.95" customHeight="1" spans="1:12">
      <c r="A10" s="24" t="s">
        <v>376</v>
      </c>
      <c r="B10" s="25"/>
      <c r="C10" s="26"/>
      <c r="D10" s="27" t="s">
        <v>365</v>
      </c>
      <c r="E10" s="28"/>
      <c r="F10" s="29" t="s">
        <v>368</v>
      </c>
      <c r="G10" s="30" t="s">
        <v>366</v>
      </c>
      <c r="H10" s="31" t="s">
        <v>366</v>
      </c>
      <c r="I10" s="31" t="s">
        <v>366</v>
      </c>
      <c r="J10" s="31" t="s">
        <v>366</v>
      </c>
      <c r="K10" s="30" t="s">
        <v>366</v>
      </c>
      <c r="L10" s="30"/>
    </row>
    <row r="11" s="1" customFormat="1" ht="15.95" customHeight="1" spans="1:12">
      <c r="A11" s="31">
        <v>1</v>
      </c>
      <c r="B11" s="14" t="s">
        <v>369</v>
      </c>
      <c r="C11" s="31" t="s">
        <v>370</v>
      </c>
      <c r="D11" s="31" t="s">
        <v>371</v>
      </c>
      <c r="E11" s="32">
        <v>6000</v>
      </c>
      <c r="F11" s="22">
        <v>0.0788</v>
      </c>
      <c r="G11" s="30">
        <v>39967</v>
      </c>
      <c r="H11" s="31" t="s">
        <v>377</v>
      </c>
      <c r="I11" s="31" t="s">
        <v>373</v>
      </c>
      <c r="J11" s="31" t="s">
        <v>374</v>
      </c>
      <c r="K11" s="30">
        <v>39946</v>
      </c>
      <c r="L11" s="30"/>
    </row>
    <row r="12" s="1" customFormat="1" ht="15.95" customHeight="1" spans="1:12">
      <c r="A12" s="31" t="s">
        <v>375</v>
      </c>
      <c r="B12" s="31" t="s">
        <v>375</v>
      </c>
      <c r="C12" s="31" t="s">
        <v>375</v>
      </c>
      <c r="D12" s="31"/>
      <c r="E12" s="32"/>
      <c r="F12" s="22"/>
      <c r="G12" s="30"/>
      <c r="H12" s="31"/>
      <c r="I12" s="31"/>
      <c r="J12" s="31"/>
      <c r="K12" s="30"/>
      <c r="L12" s="30"/>
    </row>
    <row r="13" s="1" customFormat="1" ht="15.95" customHeight="1" spans="1:12">
      <c r="A13" s="24" t="s">
        <v>378</v>
      </c>
      <c r="B13" s="25"/>
      <c r="C13" s="26"/>
      <c r="D13" s="31" t="s">
        <v>366</v>
      </c>
      <c r="E13" s="32"/>
      <c r="F13" s="33" t="s">
        <v>366</v>
      </c>
      <c r="G13" s="30" t="s">
        <v>366</v>
      </c>
      <c r="H13" s="31" t="s">
        <v>366</v>
      </c>
      <c r="I13" s="31" t="s">
        <v>366</v>
      </c>
      <c r="J13" s="31" t="s">
        <v>366</v>
      </c>
      <c r="K13" s="30" t="s">
        <v>366</v>
      </c>
      <c r="L13" s="30"/>
    </row>
    <row r="14" s="2" customFormat="1" ht="15.95" customHeight="1" spans="1:12">
      <c r="A14" s="14">
        <v>1</v>
      </c>
      <c r="B14" s="24" t="s">
        <v>379</v>
      </c>
      <c r="C14" s="26"/>
      <c r="D14" s="14" t="s">
        <v>380</v>
      </c>
      <c r="E14" s="34">
        <f>E15+E16+E17</f>
        <v>10000</v>
      </c>
      <c r="F14" s="22">
        <v>0.85</v>
      </c>
      <c r="G14" s="16">
        <v>40031</v>
      </c>
      <c r="H14" s="14" t="s">
        <v>381</v>
      </c>
      <c r="I14" s="31" t="s">
        <v>366</v>
      </c>
      <c r="J14" s="31" t="s">
        <v>366</v>
      </c>
      <c r="K14" s="30" t="s">
        <v>366</v>
      </c>
      <c r="L14" s="16"/>
    </row>
    <row r="15" s="1" customFormat="1" ht="15.95" customHeight="1" spans="1:12">
      <c r="A15" s="31"/>
      <c r="B15" s="31" t="s">
        <v>366</v>
      </c>
      <c r="C15" s="31" t="s">
        <v>370</v>
      </c>
      <c r="D15" s="31" t="s">
        <v>371</v>
      </c>
      <c r="E15" s="32">
        <v>2000</v>
      </c>
      <c r="F15" s="33" t="s">
        <v>366</v>
      </c>
      <c r="G15" s="30" t="s">
        <v>366</v>
      </c>
      <c r="H15" s="31" t="s">
        <v>366</v>
      </c>
      <c r="I15" s="31" t="s">
        <v>382</v>
      </c>
      <c r="J15" s="31" t="s">
        <v>383</v>
      </c>
      <c r="K15" s="30">
        <v>39909</v>
      </c>
      <c r="L15" s="30"/>
    </row>
    <row r="16" s="1" customFormat="1" ht="15.95" customHeight="1" spans="1:12">
      <c r="A16" s="31"/>
      <c r="B16" s="31" t="s">
        <v>384</v>
      </c>
      <c r="C16" s="31" t="s">
        <v>385</v>
      </c>
      <c r="D16" s="31" t="s">
        <v>386</v>
      </c>
      <c r="E16" s="32">
        <v>5000</v>
      </c>
      <c r="F16" s="33" t="s">
        <v>366</v>
      </c>
      <c r="G16" s="30" t="s">
        <v>366</v>
      </c>
      <c r="H16" s="31" t="s">
        <v>366</v>
      </c>
      <c r="I16" s="31" t="s">
        <v>382</v>
      </c>
      <c r="J16" s="31" t="s">
        <v>383</v>
      </c>
      <c r="K16" s="30">
        <v>39909</v>
      </c>
      <c r="L16" s="30"/>
    </row>
    <row r="17" s="1" customFormat="1" ht="15.95" customHeight="1" spans="1:12">
      <c r="A17" s="31"/>
      <c r="B17" s="31" t="s">
        <v>387</v>
      </c>
      <c r="C17" s="31" t="s">
        <v>388</v>
      </c>
      <c r="D17" s="31" t="s">
        <v>389</v>
      </c>
      <c r="E17" s="32">
        <v>3000</v>
      </c>
      <c r="F17" s="33" t="s">
        <v>366</v>
      </c>
      <c r="G17" s="30" t="s">
        <v>366</v>
      </c>
      <c r="H17" s="31" t="s">
        <v>366</v>
      </c>
      <c r="I17" s="31" t="s">
        <v>382</v>
      </c>
      <c r="J17" s="31" t="s">
        <v>383</v>
      </c>
      <c r="K17" s="30">
        <v>39909</v>
      </c>
      <c r="L17" s="30"/>
    </row>
    <row r="18" s="2" customFormat="1" ht="15.95" customHeight="1" spans="1:12">
      <c r="A18" s="14">
        <v>2</v>
      </c>
      <c r="B18" s="24" t="s">
        <v>390</v>
      </c>
      <c r="C18" s="26"/>
      <c r="D18" s="14" t="s">
        <v>391</v>
      </c>
      <c r="E18" s="34">
        <f>SUM(E19:E23)</f>
        <v>600</v>
      </c>
      <c r="F18" s="22">
        <v>0.7</v>
      </c>
      <c r="G18" s="16">
        <v>34794</v>
      </c>
      <c r="H18" s="14" t="s">
        <v>392</v>
      </c>
      <c r="I18" s="31" t="s">
        <v>366</v>
      </c>
      <c r="J18" s="31" t="s">
        <v>366</v>
      </c>
      <c r="K18" s="30" t="s">
        <v>366</v>
      </c>
      <c r="L18" s="16"/>
    </row>
    <row r="19" s="2" customFormat="1" ht="15.95" customHeight="1" spans="1:12">
      <c r="A19" s="14"/>
      <c r="B19" s="31" t="s">
        <v>366</v>
      </c>
      <c r="C19" s="31" t="s">
        <v>370</v>
      </c>
      <c r="D19" s="31" t="s">
        <v>371</v>
      </c>
      <c r="E19" s="32">
        <v>300</v>
      </c>
      <c r="F19" s="33" t="s">
        <v>366</v>
      </c>
      <c r="G19" s="30">
        <v>34794</v>
      </c>
      <c r="H19" s="31" t="s">
        <v>366</v>
      </c>
      <c r="I19" s="31" t="s">
        <v>382</v>
      </c>
      <c r="J19" s="31" t="s">
        <v>393</v>
      </c>
      <c r="K19" s="30">
        <v>34675</v>
      </c>
      <c r="L19" s="30"/>
    </row>
    <row r="20" s="2" customFormat="1" ht="15.95" customHeight="1" spans="1:12">
      <c r="A20" s="14"/>
      <c r="B20" s="31" t="s">
        <v>394</v>
      </c>
      <c r="C20" s="31" t="s">
        <v>395</v>
      </c>
      <c r="D20" s="31" t="s">
        <v>396</v>
      </c>
      <c r="E20" s="32">
        <v>80</v>
      </c>
      <c r="F20" s="33" t="s">
        <v>366</v>
      </c>
      <c r="G20" s="30">
        <v>34794</v>
      </c>
      <c r="H20" s="31" t="s">
        <v>366</v>
      </c>
      <c r="I20" s="31" t="s">
        <v>382</v>
      </c>
      <c r="J20" s="31" t="s">
        <v>393</v>
      </c>
      <c r="K20" s="30">
        <v>34675</v>
      </c>
      <c r="L20" s="30"/>
    </row>
    <row r="21" s="2" customFormat="1" ht="15.95" customHeight="1" spans="1:12">
      <c r="A21" s="14"/>
      <c r="B21" s="31" t="s">
        <v>397</v>
      </c>
      <c r="C21" s="31" t="s">
        <v>388</v>
      </c>
      <c r="D21" s="31" t="s">
        <v>398</v>
      </c>
      <c r="E21" s="32">
        <v>120</v>
      </c>
      <c r="F21" s="33" t="s">
        <v>366</v>
      </c>
      <c r="G21" s="30">
        <v>34794</v>
      </c>
      <c r="H21" s="31" t="s">
        <v>366</v>
      </c>
      <c r="I21" s="31" t="s">
        <v>382</v>
      </c>
      <c r="J21" s="31" t="s">
        <v>393</v>
      </c>
      <c r="K21" s="30">
        <v>34675</v>
      </c>
      <c r="L21" s="30"/>
    </row>
    <row r="22" s="2" customFormat="1" ht="15.95" customHeight="1" spans="1:12">
      <c r="A22" s="14"/>
      <c r="B22" s="31" t="s">
        <v>399</v>
      </c>
      <c r="C22" s="31" t="s">
        <v>385</v>
      </c>
      <c r="D22" s="31" t="s">
        <v>400</v>
      </c>
      <c r="E22" s="32">
        <v>35</v>
      </c>
      <c r="F22" s="33" t="s">
        <v>366</v>
      </c>
      <c r="G22" s="30">
        <v>34794</v>
      </c>
      <c r="H22" s="31" t="s">
        <v>366</v>
      </c>
      <c r="I22" s="31" t="s">
        <v>382</v>
      </c>
      <c r="J22" s="31" t="s">
        <v>393</v>
      </c>
      <c r="K22" s="30">
        <v>34675</v>
      </c>
      <c r="L22" s="30"/>
    </row>
    <row r="23" s="2" customFormat="1" ht="15.95" customHeight="1" spans="1:12">
      <c r="A23" s="14"/>
      <c r="B23" s="31" t="s">
        <v>401</v>
      </c>
      <c r="C23" s="31" t="s">
        <v>402</v>
      </c>
      <c r="D23" s="31" t="s">
        <v>396</v>
      </c>
      <c r="E23" s="32">
        <v>65</v>
      </c>
      <c r="F23" s="33" t="s">
        <v>366</v>
      </c>
      <c r="G23" s="30">
        <v>42833</v>
      </c>
      <c r="H23" s="31" t="s">
        <v>366</v>
      </c>
      <c r="I23" s="31" t="s">
        <v>373</v>
      </c>
      <c r="J23" s="31" t="s">
        <v>403</v>
      </c>
      <c r="K23" s="30">
        <v>42741</v>
      </c>
      <c r="L23" s="30" t="s">
        <v>404</v>
      </c>
    </row>
    <row r="24" s="1" customFormat="1" ht="15.95" customHeight="1" spans="1:12">
      <c r="A24" s="31" t="s">
        <v>375</v>
      </c>
      <c r="B24" s="31"/>
      <c r="C24" s="31"/>
      <c r="D24" s="31"/>
      <c r="E24" s="32"/>
      <c r="F24" s="33"/>
      <c r="G24" s="30"/>
      <c r="H24" s="31"/>
      <c r="I24" s="31"/>
      <c r="J24" s="31"/>
      <c r="K24" s="30"/>
      <c r="L24" s="30"/>
    </row>
    <row r="25" s="1" customFormat="1" ht="8.25" customHeight="1" spans="1:11">
      <c r="A25" s="12"/>
      <c r="B25" s="12"/>
      <c r="C25" s="12"/>
      <c r="D25" s="12"/>
      <c r="E25" s="35"/>
      <c r="F25" s="12"/>
      <c r="G25" s="36"/>
      <c r="H25" s="12"/>
      <c r="I25" s="12"/>
      <c r="K25" s="39"/>
    </row>
    <row r="26" s="1" customFormat="1" ht="69.75" customHeight="1" spans="1:11">
      <c r="A26" s="37" t="s">
        <v>405</v>
      </c>
      <c r="B26" s="37"/>
      <c r="C26" s="37"/>
      <c r="D26" s="37"/>
      <c r="E26" s="37"/>
      <c r="F26" s="37"/>
      <c r="G26" s="37"/>
      <c r="H26" s="37"/>
      <c r="I26" s="37"/>
      <c r="J26" s="37"/>
      <c r="K26" s="37"/>
    </row>
    <row r="27" s="1" customFormat="1" ht="12" spans="1:11">
      <c r="A27" s="12"/>
      <c r="B27" s="12"/>
      <c r="C27" s="12"/>
      <c r="D27" s="12"/>
      <c r="E27" s="35"/>
      <c r="F27" s="12"/>
      <c r="G27" s="36"/>
      <c r="H27" s="12"/>
      <c r="I27" s="12"/>
      <c r="K27" s="39"/>
    </row>
    <row r="28" s="1" customFormat="1" ht="12" spans="1:11">
      <c r="A28" s="12"/>
      <c r="B28" s="12"/>
      <c r="C28" s="12"/>
      <c r="D28" s="12"/>
      <c r="E28" s="35"/>
      <c r="F28" s="12"/>
      <c r="G28" s="36"/>
      <c r="H28" s="12"/>
      <c r="I28" s="12"/>
      <c r="K28" s="39"/>
    </row>
    <row r="29" s="1" customFormat="1" ht="12" spans="1:11">
      <c r="A29" s="12"/>
      <c r="B29" s="12"/>
      <c r="C29" s="12"/>
      <c r="D29" s="12"/>
      <c r="E29" s="35"/>
      <c r="F29" s="12"/>
      <c r="G29" s="36"/>
      <c r="H29" s="12"/>
      <c r="I29" s="12"/>
      <c r="K29" s="39"/>
    </row>
    <row r="30" s="1" customFormat="1" ht="12" spans="1:11">
      <c r="A30" s="12"/>
      <c r="B30" s="12"/>
      <c r="C30" s="12"/>
      <c r="D30" s="12"/>
      <c r="E30" s="35"/>
      <c r="F30" s="12"/>
      <c r="G30" s="36"/>
      <c r="H30" s="12"/>
      <c r="I30" s="12"/>
      <c r="K30" s="39"/>
    </row>
    <row r="31" s="1" customFormat="1" ht="12" spans="1:11">
      <c r="A31" s="12"/>
      <c r="B31" s="12"/>
      <c r="C31" s="12"/>
      <c r="D31" s="12"/>
      <c r="E31" s="35"/>
      <c r="F31" s="12"/>
      <c r="G31" s="36"/>
      <c r="H31" s="12"/>
      <c r="I31" s="12"/>
      <c r="K31" s="39"/>
    </row>
    <row r="32" s="1" customFormat="1" ht="12" spans="1:11">
      <c r="A32" s="12"/>
      <c r="B32" s="12"/>
      <c r="C32" s="12"/>
      <c r="D32" s="12"/>
      <c r="E32" s="35"/>
      <c r="F32" s="12"/>
      <c r="G32" s="36"/>
      <c r="H32" s="12"/>
      <c r="I32" s="12"/>
      <c r="K32" s="39"/>
    </row>
    <row r="33" s="1" customFormat="1" ht="12" spans="1:11">
      <c r="A33" s="12"/>
      <c r="B33" s="12"/>
      <c r="C33" s="12"/>
      <c r="D33" s="12"/>
      <c r="E33" s="35"/>
      <c r="F33" s="12"/>
      <c r="G33" s="36"/>
      <c r="H33" s="12"/>
      <c r="I33" s="12"/>
      <c r="K33" s="39"/>
    </row>
    <row r="34" s="1" customFormat="1" ht="12" spans="1:11">
      <c r="A34" s="12"/>
      <c r="B34" s="12"/>
      <c r="C34" s="12"/>
      <c r="D34" s="12"/>
      <c r="E34" s="35"/>
      <c r="F34" s="12"/>
      <c r="G34" s="36"/>
      <c r="H34" s="12"/>
      <c r="I34" s="12"/>
      <c r="K34" s="39"/>
    </row>
    <row r="35" s="1" customFormat="1" ht="12" spans="1:11">
      <c r="A35" s="12"/>
      <c r="B35" s="12"/>
      <c r="C35" s="12"/>
      <c r="D35" s="12"/>
      <c r="E35" s="35"/>
      <c r="F35" s="12"/>
      <c r="G35" s="36"/>
      <c r="H35" s="12"/>
      <c r="I35" s="12"/>
      <c r="K35" s="39"/>
    </row>
    <row r="36" s="1" customFormat="1" ht="12" spans="1:11">
      <c r="A36" s="12"/>
      <c r="B36" s="12"/>
      <c r="C36" s="12"/>
      <c r="D36" s="12"/>
      <c r="E36" s="35"/>
      <c r="F36" s="12"/>
      <c r="G36" s="36"/>
      <c r="H36" s="12"/>
      <c r="I36" s="12"/>
      <c r="K36" s="39"/>
    </row>
  </sheetData>
  <mergeCells count="12">
    <mergeCell ref="A1:C1"/>
    <mergeCell ref="A2:L2"/>
    <mergeCell ref="A4:B4"/>
    <mergeCell ref="C4:E4"/>
    <mergeCell ref="K4:L4"/>
    <mergeCell ref="A6:C6"/>
    <mergeCell ref="A7:C7"/>
    <mergeCell ref="A10:C10"/>
    <mergeCell ref="A13:C13"/>
    <mergeCell ref="B14:C14"/>
    <mergeCell ref="B18:C18"/>
    <mergeCell ref="A26:K26"/>
  </mergeCells>
  <pageMargins left="0.511805555555556" right="0.511805555555556" top="0.550694444444444" bottom="0.550694444444444"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Company>JSJYT</Company>
  <Application>Microsoft Excel</Application>
  <HeadingPairs>
    <vt:vector size="2" baseType="variant">
      <vt:variant>
        <vt:lpstr>工作表</vt:lpstr>
      </vt:variant>
      <vt:variant>
        <vt:i4>8</vt:i4>
      </vt:variant>
    </vt:vector>
  </HeadingPairs>
  <TitlesOfParts>
    <vt:vector size="8" baseType="lpstr">
      <vt:lpstr>附表01-统计表</vt:lpstr>
      <vt:lpstr>附表02-内部审批表</vt:lpstr>
      <vt:lpstr>附表03-1-1处置申请表（设备＜20万）</vt:lpstr>
      <vt:lpstr>附表03-1-3处置表20万元≤单价＜50万元(0)</vt:lpstr>
      <vt:lpstr>附表03-4家具</vt:lpstr>
      <vt:lpstr>附表03-5附件-明细</vt:lpstr>
      <vt:lpstr>附表03-6附件-专家</vt:lpstr>
      <vt:lpstr>表1填写示例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大石</cp:lastModifiedBy>
  <dcterms:created xsi:type="dcterms:W3CDTF">2017-06-05T03:49:00Z</dcterms:created>
  <cp:lastPrinted>2021-05-01T07:06:00Z</cp:lastPrinted>
  <dcterms:modified xsi:type="dcterms:W3CDTF">2021-12-21T08:14:40Z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EA6B0930B33C45049B87E1326DCBA29C</vt:lpwstr>
  </property>
</Properties>
</file>